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LS520DNB5F3\disk\01学校長会\☆☆主幹　サ\○事務担当者研修会 関係\R7年度　報告用紙\"/>
    </mc:Choice>
  </mc:AlternateContent>
  <xr:revisionPtr revIDLastSave="0" documentId="13_ncr:1_{8DE5CB12-5228-4B67-8DF8-90E8132748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●R７年度県学校長会原本" sheetId="23" r:id="rId1"/>
  </sheets>
  <definedNames>
    <definedName name="_xlnm._FilterDatabase" localSheetId="0" hidden="1">●R７年度県学校長会原本!$D$2:$M$427</definedName>
    <definedName name="_xlnm.Print_Area" localSheetId="0">●R７年度県学校長会原本!$A$1:$V$639</definedName>
    <definedName name="_xlnm.Print_Titles" localSheetId="0">●R７年度県学校長会原本!$2:$2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57" i="23" l="1"/>
  <c r="J555" i="23"/>
  <c r="F556" i="23"/>
  <c r="F555" i="23"/>
  <c r="F553" i="23" l="1"/>
  <c r="O4" i="23"/>
  <c r="O5" i="23"/>
  <c r="S5" i="23" s="1"/>
  <c r="O6" i="23"/>
  <c r="O7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O21" i="23"/>
  <c r="O22" i="23"/>
  <c r="O23" i="23"/>
  <c r="O24" i="23"/>
  <c r="O25" i="23"/>
  <c r="O26" i="23"/>
  <c r="O27" i="23"/>
  <c r="O28" i="23"/>
  <c r="O29" i="23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S43" i="23" s="1"/>
  <c r="O44" i="23"/>
  <c r="O45" i="23"/>
  <c r="O46" i="23"/>
  <c r="O47" i="23"/>
  <c r="O48" i="23"/>
  <c r="O49" i="23"/>
  <c r="O50" i="23"/>
  <c r="O51" i="23"/>
  <c r="O52" i="23"/>
  <c r="O53" i="23"/>
  <c r="O54" i="23"/>
  <c r="O55" i="23"/>
  <c r="O56" i="23"/>
  <c r="O57" i="23"/>
  <c r="O58" i="23"/>
  <c r="O59" i="23"/>
  <c r="O60" i="23"/>
  <c r="O61" i="23"/>
  <c r="O62" i="23"/>
  <c r="O63" i="23"/>
  <c r="O64" i="23"/>
  <c r="O65" i="23"/>
  <c r="O66" i="23"/>
  <c r="O67" i="23"/>
  <c r="O68" i="23"/>
  <c r="O69" i="23"/>
  <c r="O70" i="23"/>
  <c r="O71" i="23"/>
  <c r="O72" i="23"/>
  <c r="O73" i="23"/>
  <c r="O74" i="23"/>
  <c r="O75" i="23"/>
  <c r="O76" i="23"/>
  <c r="O77" i="23"/>
  <c r="O78" i="23"/>
  <c r="O79" i="23"/>
  <c r="O80" i="23"/>
  <c r="O81" i="23"/>
  <c r="O82" i="23"/>
  <c r="O83" i="23"/>
  <c r="O84" i="23"/>
  <c r="O85" i="23"/>
  <c r="O86" i="23"/>
  <c r="O87" i="23"/>
  <c r="O88" i="23"/>
  <c r="O89" i="23"/>
  <c r="O90" i="23"/>
  <c r="O91" i="23"/>
  <c r="O92" i="23"/>
  <c r="O93" i="23"/>
  <c r="O94" i="23"/>
  <c r="O95" i="23"/>
  <c r="O96" i="23"/>
  <c r="O97" i="23"/>
  <c r="O98" i="23"/>
  <c r="O99" i="23"/>
  <c r="O100" i="23"/>
  <c r="O101" i="23"/>
  <c r="O102" i="23"/>
  <c r="O103" i="23"/>
  <c r="O104" i="23"/>
  <c r="O105" i="23"/>
  <c r="O106" i="23"/>
  <c r="O107" i="23"/>
  <c r="O108" i="23"/>
  <c r="O109" i="23"/>
  <c r="O110" i="23"/>
  <c r="O111" i="23"/>
  <c r="O112" i="23"/>
  <c r="O113" i="23"/>
  <c r="O114" i="23"/>
  <c r="O115" i="23"/>
  <c r="O116" i="23"/>
  <c r="O117" i="23"/>
  <c r="O118" i="23"/>
  <c r="O119" i="23"/>
  <c r="O120" i="23"/>
  <c r="O121" i="23"/>
  <c r="O122" i="23"/>
  <c r="O123" i="23"/>
  <c r="O124" i="23"/>
  <c r="O125" i="23"/>
  <c r="O126" i="23"/>
  <c r="O127" i="23"/>
  <c r="O128" i="23"/>
  <c r="O129" i="23"/>
  <c r="O130" i="23"/>
  <c r="O131" i="23"/>
  <c r="O132" i="23"/>
  <c r="O133" i="23"/>
  <c r="O134" i="23"/>
  <c r="O135" i="23"/>
  <c r="O136" i="23"/>
  <c r="O137" i="23"/>
  <c r="O138" i="23"/>
  <c r="O139" i="23"/>
  <c r="O140" i="23"/>
  <c r="O141" i="23"/>
  <c r="O142" i="23"/>
  <c r="O143" i="23"/>
  <c r="O144" i="23"/>
  <c r="O145" i="23"/>
  <c r="O146" i="23"/>
  <c r="O147" i="23"/>
  <c r="O148" i="23"/>
  <c r="O149" i="23"/>
  <c r="O150" i="23"/>
  <c r="O151" i="23"/>
  <c r="O152" i="23"/>
  <c r="O153" i="23"/>
  <c r="O154" i="23"/>
  <c r="O155" i="23"/>
  <c r="O156" i="23"/>
  <c r="O157" i="23"/>
  <c r="O158" i="23"/>
  <c r="O159" i="23"/>
  <c r="O160" i="23"/>
  <c r="O161" i="23"/>
  <c r="O162" i="23"/>
  <c r="O163" i="23"/>
  <c r="O164" i="23"/>
  <c r="O165" i="23"/>
  <c r="O166" i="23"/>
  <c r="O167" i="23"/>
  <c r="O168" i="23"/>
  <c r="O169" i="23"/>
  <c r="O170" i="23"/>
  <c r="O171" i="23"/>
  <c r="O172" i="23"/>
  <c r="O173" i="23"/>
  <c r="O174" i="23"/>
  <c r="O175" i="23"/>
  <c r="O176" i="23"/>
  <c r="O177" i="23"/>
  <c r="O178" i="23"/>
  <c r="O179" i="23"/>
  <c r="O180" i="23"/>
  <c r="O181" i="23"/>
  <c r="O182" i="23"/>
  <c r="O183" i="23"/>
  <c r="O184" i="23"/>
  <c r="O185" i="23"/>
  <c r="O186" i="23"/>
  <c r="O187" i="23"/>
  <c r="O188" i="23"/>
  <c r="O189" i="23"/>
  <c r="O190" i="23"/>
  <c r="O191" i="23"/>
  <c r="O192" i="23"/>
  <c r="O193" i="23"/>
  <c r="O194" i="23"/>
  <c r="O195" i="23"/>
  <c r="O196" i="23"/>
  <c r="O197" i="23"/>
  <c r="O198" i="23"/>
  <c r="O199" i="23"/>
  <c r="O200" i="23"/>
  <c r="O201" i="23"/>
  <c r="O202" i="23"/>
  <c r="O203" i="23"/>
  <c r="O204" i="23"/>
  <c r="O205" i="23"/>
  <c r="O206" i="23"/>
  <c r="O207" i="23"/>
  <c r="O208" i="23"/>
  <c r="O209" i="23"/>
  <c r="O210" i="23"/>
  <c r="O211" i="23"/>
  <c r="O212" i="23"/>
  <c r="O213" i="23"/>
  <c r="O214" i="23"/>
  <c r="O215" i="23"/>
  <c r="O216" i="23"/>
  <c r="O217" i="23"/>
  <c r="O218" i="23"/>
  <c r="O219" i="23"/>
  <c r="O220" i="23"/>
  <c r="O221" i="23"/>
  <c r="O222" i="23"/>
  <c r="O223" i="23"/>
  <c r="O224" i="23"/>
  <c r="O225" i="23"/>
  <c r="O226" i="23"/>
  <c r="O227" i="23"/>
  <c r="O228" i="23"/>
  <c r="O229" i="23"/>
  <c r="O230" i="23"/>
  <c r="O231" i="23"/>
  <c r="O232" i="23"/>
  <c r="O233" i="23"/>
  <c r="O234" i="23"/>
  <c r="O235" i="23"/>
  <c r="O236" i="23"/>
  <c r="O237" i="23"/>
  <c r="O238" i="23"/>
  <c r="O239" i="23"/>
  <c r="O240" i="23"/>
  <c r="O241" i="23"/>
  <c r="O242" i="23"/>
  <c r="O243" i="23"/>
  <c r="O244" i="23"/>
  <c r="O245" i="23"/>
  <c r="O246" i="23"/>
  <c r="O247" i="23"/>
  <c r="O248" i="23"/>
  <c r="O249" i="23"/>
  <c r="O250" i="23"/>
  <c r="O251" i="23"/>
  <c r="O252" i="23"/>
  <c r="O253" i="23"/>
  <c r="O254" i="23"/>
  <c r="O255" i="23"/>
  <c r="O256" i="23"/>
  <c r="O257" i="23"/>
  <c r="O258" i="23"/>
  <c r="O259" i="23"/>
  <c r="O260" i="23"/>
  <c r="O261" i="23"/>
  <c r="O262" i="23"/>
  <c r="O263" i="23"/>
  <c r="O264" i="23"/>
  <c r="O265" i="23"/>
  <c r="O266" i="23"/>
  <c r="O267" i="23"/>
  <c r="O268" i="23"/>
  <c r="O269" i="23"/>
  <c r="O270" i="23"/>
  <c r="O271" i="23"/>
  <c r="O272" i="23"/>
  <c r="O273" i="23"/>
  <c r="O274" i="23"/>
  <c r="O275" i="23"/>
  <c r="O276" i="23"/>
  <c r="O277" i="23"/>
  <c r="O278" i="23"/>
  <c r="O279" i="23"/>
  <c r="O280" i="23"/>
  <c r="O281" i="23"/>
  <c r="O282" i="23"/>
  <c r="O283" i="23"/>
  <c r="O284" i="23"/>
  <c r="O285" i="23"/>
  <c r="O286" i="23"/>
  <c r="O287" i="23"/>
  <c r="O288" i="23"/>
  <c r="O289" i="23"/>
  <c r="O290" i="23"/>
  <c r="O291" i="23"/>
  <c r="O292" i="23"/>
  <c r="O293" i="23"/>
  <c r="O294" i="23"/>
  <c r="O295" i="23"/>
  <c r="O296" i="23"/>
  <c r="O297" i="23"/>
  <c r="O298" i="23"/>
  <c r="O299" i="23"/>
  <c r="O300" i="23"/>
  <c r="O301" i="23"/>
  <c r="O302" i="23"/>
  <c r="O303" i="23"/>
  <c r="O304" i="23"/>
  <c r="O305" i="23"/>
  <c r="O306" i="23"/>
  <c r="O307" i="23"/>
  <c r="O308" i="23"/>
  <c r="O309" i="23"/>
  <c r="O310" i="23"/>
  <c r="O311" i="23"/>
  <c r="O312" i="23"/>
  <c r="O313" i="23"/>
  <c r="O314" i="23"/>
  <c r="O315" i="23"/>
  <c r="O316" i="23"/>
  <c r="O317" i="23"/>
  <c r="O318" i="23"/>
  <c r="O319" i="23"/>
  <c r="O320" i="23"/>
  <c r="O321" i="23"/>
  <c r="O322" i="23"/>
  <c r="O323" i="23"/>
  <c r="O324" i="23"/>
  <c r="O325" i="23"/>
  <c r="O326" i="23"/>
  <c r="O327" i="23"/>
  <c r="O328" i="23"/>
  <c r="O329" i="23"/>
  <c r="O330" i="23"/>
  <c r="O331" i="23"/>
  <c r="O332" i="23"/>
  <c r="O333" i="23"/>
  <c r="O334" i="23"/>
  <c r="O335" i="23"/>
  <c r="O336" i="23"/>
  <c r="O337" i="23"/>
  <c r="O338" i="23"/>
  <c r="O339" i="23"/>
  <c r="O340" i="23"/>
  <c r="O341" i="23"/>
  <c r="O342" i="23"/>
  <c r="O343" i="23"/>
  <c r="O344" i="23"/>
  <c r="O345" i="23"/>
  <c r="O346" i="23"/>
  <c r="O347" i="23"/>
  <c r="O348" i="23"/>
  <c r="O349" i="23"/>
  <c r="O350" i="23"/>
  <c r="O351" i="23"/>
  <c r="O352" i="23"/>
  <c r="O353" i="23"/>
  <c r="O354" i="23"/>
  <c r="O355" i="23"/>
  <c r="O356" i="23"/>
  <c r="O357" i="23"/>
  <c r="O358" i="23"/>
  <c r="O359" i="23"/>
  <c r="O360" i="23"/>
  <c r="O361" i="23"/>
  <c r="O362" i="23"/>
  <c r="O363" i="23"/>
  <c r="O364" i="23"/>
  <c r="O365" i="23"/>
  <c r="O366" i="23"/>
  <c r="O367" i="23"/>
  <c r="O368" i="23"/>
  <c r="O369" i="23"/>
  <c r="O370" i="23"/>
  <c r="O371" i="23"/>
  <c r="O372" i="23"/>
  <c r="O373" i="23"/>
  <c r="O374" i="23"/>
  <c r="O375" i="23"/>
  <c r="O376" i="23"/>
  <c r="O377" i="23"/>
  <c r="O378" i="23"/>
  <c r="O379" i="23"/>
  <c r="O380" i="23"/>
  <c r="O381" i="23"/>
  <c r="O382" i="23"/>
  <c r="O383" i="23"/>
  <c r="O384" i="23"/>
  <c r="O385" i="23"/>
  <c r="O386" i="23"/>
  <c r="O387" i="23"/>
  <c r="O388" i="23"/>
  <c r="O389" i="23"/>
  <c r="O390" i="23"/>
  <c r="O391" i="23"/>
  <c r="O392" i="23"/>
  <c r="O393" i="23"/>
  <c r="O394" i="23"/>
  <c r="O395" i="23"/>
  <c r="O396" i="23"/>
  <c r="O397" i="23"/>
  <c r="O398" i="23"/>
  <c r="O399" i="23"/>
  <c r="O400" i="23"/>
  <c r="O401" i="23"/>
  <c r="O402" i="23"/>
  <c r="O403" i="23"/>
  <c r="O404" i="23"/>
  <c r="O405" i="23"/>
  <c r="O406" i="23"/>
  <c r="O407" i="23"/>
  <c r="O408" i="23"/>
  <c r="O409" i="23"/>
  <c r="O410" i="23"/>
  <c r="O411" i="23"/>
  <c r="O412" i="23"/>
  <c r="O413" i="23"/>
  <c r="O414" i="23"/>
  <c r="O415" i="23"/>
  <c r="O416" i="23"/>
  <c r="O417" i="23"/>
  <c r="O418" i="23"/>
  <c r="O419" i="23"/>
  <c r="O420" i="23"/>
  <c r="O421" i="23"/>
  <c r="O422" i="23"/>
  <c r="O423" i="23"/>
  <c r="O424" i="23"/>
  <c r="O425" i="23"/>
  <c r="O426" i="23"/>
  <c r="O427" i="23"/>
  <c r="O428" i="23"/>
  <c r="O429" i="23"/>
  <c r="O430" i="23"/>
  <c r="O431" i="23"/>
  <c r="O432" i="23"/>
  <c r="O433" i="23"/>
  <c r="O434" i="23"/>
  <c r="O435" i="23"/>
  <c r="O436" i="23"/>
  <c r="O437" i="23"/>
  <c r="O438" i="23"/>
  <c r="O439" i="23"/>
  <c r="O440" i="23"/>
  <c r="O441" i="23"/>
  <c r="O442" i="23"/>
  <c r="O443" i="23"/>
  <c r="O444" i="23"/>
  <c r="O445" i="23"/>
  <c r="O446" i="23"/>
  <c r="O447" i="23"/>
  <c r="O448" i="23"/>
  <c r="O449" i="23"/>
  <c r="O450" i="23"/>
  <c r="O451" i="23"/>
  <c r="O452" i="23"/>
  <c r="O453" i="23"/>
  <c r="O454" i="23"/>
  <c r="O455" i="23"/>
  <c r="O456" i="23"/>
  <c r="O457" i="23"/>
  <c r="O458" i="23"/>
  <c r="O459" i="23"/>
  <c r="O460" i="23"/>
  <c r="O461" i="23"/>
  <c r="O462" i="23"/>
  <c r="O463" i="23"/>
  <c r="O464" i="23"/>
  <c r="O465" i="23"/>
  <c r="O466" i="23"/>
  <c r="O467" i="23"/>
  <c r="O468" i="23"/>
  <c r="O469" i="23"/>
  <c r="O470" i="23"/>
  <c r="O471" i="23"/>
  <c r="O472" i="23"/>
  <c r="O473" i="23"/>
  <c r="O474" i="23"/>
  <c r="O475" i="23"/>
  <c r="O476" i="23"/>
  <c r="O477" i="23"/>
  <c r="O478" i="23"/>
  <c r="O479" i="23"/>
  <c r="O480" i="23"/>
  <c r="O481" i="23"/>
  <c r="O482" i="23"/>
  <c r="O483" i="23"/>
  <c r="O484" i="23"/>
  <c r="O485" i="23"/>
  <c r="O486" i="23"/>
  <c r="O487" i="23"/>
  <c r="O488" i="23"/>
  <c r="O489" i="23"/>
  <c r="O490" i="23"/>
  <c r="O491" i="23"/>
  <c r="O492" i="23"/>
  <c r="O493" i="23"/>
  <c r="O494" i="23"/>
  <c r="O495" i="23"/>
  <c r="O496" i="23"/>
  <c r="O497" i="23"/>
  <c r="O498" i="23"/>
  <c r="O499" i="23"/>
  <c r="O500" i="23"/>
  <c r="O501" i="23"/>
  <c r="O502" i="23"/>
  <c r="O503" i="23"/>
  <c r="O504" i="23"/>
  <c r="O505" i="23"/>
  <c r="O506" i="23"/>
  <c r="O507" i="23"/>
  <c r="O508" i="23"/>
  <c r="O509" i="23"/>
  <c r="O510" i="23"/>
  <c r="O511" i="23"/>
  <c r="O512" i="23"/>
  <c r="O513" i="23"/>
  <c r="O514" i="23"/>
  <c r="O515" i="23"/>
  <c r="O516" i="23"/>
  <c r="O517" i="23"/>
  <c r="O518" i="23"/>
  <c r="O519" i="23"/>
  <c r="O520" i="23"/>
  <c r="O521" i="23"/>
  <c r="O522" i="23"/>
  <c r="O523" i="23"/>
  <c r="O524" i="23"/>
  <c r="O525" i="23"/>
  <c r="O526" i="23"/>
  <c r="O527" i="23"/>
  <c r="O528" i="23"/>
  <c r="O529" i="23"/>
  <c r="O530" i="23"/>
  <c r="O531" i="23"/>
  <c r="O532" i="23"/>
  <c r="O533" i="23"/>
  <c r="O534" i="23"/>
  <c r="O535" i="23"/>
  <c r="O536" i="23"/>
  <c r="O537" i="23"/>
  <c r="O538" i="23"/>
  <c r="O539" i="23"/>
  <c r="O540" i="23"/>
  <c r="O541" i="23"/>
  <c r="O542" i="23"/>
  <c r="O543" i="23"/>
  <c r="O544" i="23"/>
  <c r="O545" i="23"/>
  <c r="O546" i="23"/>
  <c r="O547" i="23"/>
  <c r="O548" i="23"/>
  <c r="O549" i="23"/>
  <c r="O550" i="23"/>
  <c r="O551" i="23"/>
  <c r="S551" i="23" s="1"/>
  <c r="O552" i="23"/>
  <c r="S552" i="23" s="1"/>
  <c r="O553" i="23"/>
  <c r="O554" i="23"/>
  <c r="O555" i="23"/>
  <c r="O556" i="23"/>
  <c r="O557" i="23"/>
  <c r="O558" i="23"/>
  <c r="O559" i="23"/>
  <c r="O560" i="23"/>
  <c r="O561" i="23"/>
  <c r="O562" i="23"/>
  <c r="O563" i="23"/>
  <c r="O564" i="23"/>
  <c r="O565" i="23"/>
  <c r="O566" i="23"/>
  <c r="O567" i="23"/>
  <c r="O568" i="23"/>
  <c r="O569" i="23"/>
  <c r="O570" i="23"/>
  <c r="O571" i="23"/>
  <c r="O572" i="23"/>
  <c r="O573" i="23"/>
  <c r="O574" i="23"/>
  <c r="O575" i="23"/>
  <c r="O576" i="23"/>
  <c r="O577" i="23"/>
  <c r="O578" i="23"/>
  <c r="O579" i="23"/>
  <c r="O580" i="23"/>
  <c r="O581" i="23"/>
  <c r="O582" i="23"/>
  <c r="O583" i="23"/>
  <c r="O584" i="23"/>
  <c r="O585" i="23"/>
  <c r="O586" i="23"/>
  <c r="O587" i="23"/>
  <c r="O588" i="23"/>
  <c r="O589" i="23"/>
  <c r="O590" i="23"/>
  <c r="O591" i="23"/>
  <c r="O592" i="23"/>
  <c r="O593" i="23"/>
  <c r="O594" i="23"/>
  <c r="O595" i="23"/>
  <c r="O596" i="23"/>
  <c r="O597" i="23"/>
  <c r="O598" i="23"/>
  <c r="O599" i="23"/>
  <c r="O600" i="23"/>
  <c r="O601" i="23"/>
  <c r="O602" i="23"/>
  <c r="O603" i="23"/>
  <c r="O604" i="23"/>
  <c r="O605" i="23"/>
  <c r="O606" i="23"/>
  <c r="O607" i="23"/>
  <c r="O608" i="23"/>
  <c r="O609" i="23"/>
  <c r="O610" i="23"/>
  <c r="O611" i="23"/>
  <c r="O612" i="23"/>
  <c r="O613" i="23"/>
  <c r="O614" i="23"/>
  <c r="O615" i="23"/>
  <c r="O616" i="23"/>
  <c r="O617" i="23"/>
  <c r="O618" i="23"/>
  <c r="O619" i="23"/>
  <c r="O620" i="23"/>
  <c r="O621" i="23"/>
  <c r="O622" i="23"/>
  <c r="O623" i="23"/>
  <c r="O624" i="23"/>
  <c r="O625" i="23"/>
  <c r="O626" i="23"/>
  <c r="O627" i="23"/>
  <c r="O628" i="23"/>
  <c r="O629" i="23"/>
  <c r="O630" i="23"/>
  <c r="O631" i="23"/>
  <c r="S631" i="23" s="1"/>
  <c r="O632" i="23"/>
  <c r="O633" i="23"/>
  <c r="O634" i="23"/>
  <c r="S634" i="23" s="1"/>
  <c r="O635" i="23"/>
  <c r="S635" i="23" s="1"/>
  <c r="O636" i="23"/>
  <c r="O637" i="23"/>
  <c r="O638" i="23"/>
  <c r="O639" i="23"/>
  <c r="S639" i="23" s="1"/>
  <c r="S4" i="23"/>
  <c r="S6" i="23"/>
  <c r="S7" i="23"/>
  <c r="S8" i="23"/>
  <c r="S9" i="23"/>
  <c r="S10" i="23"/>
  <c r="S11" i="23"/>
  <c r="S12" i="23"/>
  <c r="S13" i="23"/>
  <c r="S14" i="23"/>
  <c r="S15" i="23"/>
  <c r="S16" i="23"/>
  <c r="S17" i="23"/>
  <c r="S18" i="23"/>
  <c r="S19" i="23"/>
  <c r="S20" i="23"/>
  <c r="S21" i="23"/>
  <c r="S22" i="23"/>
  <c r="S23" i="23"/>
  <c r="S24" i="23"/>
  <c r="S25" i="23"/>
  <c r="S26" i="23"/>
  <c r="S27" i="23"/>
  <c r="S28" i="23"/>
  <c r="S29" i="23"/>
  <c r="S30" i="23"/>
  <c r="S31" i="23"/>
  <c r="S32" i="23"/>
  <c r="S33" i="23"/>
  <c r="S34" i="23"/>
  <c r="S35" i="23"/>
  <c r="S36" i="23"/>
  <c r="S37" i="23"/>
  <c r="S38" i="23"/>
  <c r="S39" i="23"/>
  <c r="S40" i="23"/>
  <c r="S41" i="23"/>
  <c r="S42" i="23"/>
  <c r="S44" i="23"/>
  <c r="S45" i="23"/>
  <c r="S46" i="23"/>
  <c r="S47" i="23"/>
  <c r="S48" i="23"/>
  <c r="S49" i="23"/>
  <c r="S50" i="23"/>
  <c r="S51" i="23"/>
  <c r="S52" i="23"/>
  <c r="S53" i="23"/>
  <c r="S54" i="23"/>
  <c r="S55" i="23"/>
  <c r="S56" i="23"/>
  <c r="S57" i="23"/>
  <c r="S58" i="23"/>
  <c r="S59" i="23"/>
  <c r="S60" i="23"/>
  <c r="S61" i="23"/>
  <c r="S62" i="23"/>
  <c r="S63" i="23"/>
  <c r="S64" i="23"/>
  <c r="S65" i="23"/>
  <c r="S66" i="23"/>
  <c r="S67" i="23"/>
  <c r="S68" i="23"/>
  <c r="S69" i="23"/>
  <c r="S70" i="23"/>
  <c r="S71" i="23"/>
  <c r="S72" i="23"/>
  <c r="S73" i="23"/>
  <c r="S74" i="23"/>
  <c r="S75" i="23"/>
  <c r="S76" i="23"/>
  <c r="S77" i="23"/>
  <c r="S78" i="23"/>
  <c r="S79" i="23"/>
  <c r="S80" i="23"/>
  <c r="S81" i="23"/>
  <c r="S82" i="23"/>
  <c r="S83" i="23"/>
  <c r="S84" i="23"/>
  <c r="S85" i="23"/>
  <c r="S86" i="23"/>
  <c r="S87" i="23"/>
  <c r="S88" i="23"/>
  <c r="S89" i="23"/>
  <c r="S90" i="23"/>
  <c r="S91" i="23"/>
  <c r="S92" i="23"/>
  <c r="S93" i="23"/>
  <c r="S94" i="23"/>
  <c r="S95" i="23"/>
  <c r="S96" i="23"/>
  <c r="S97" i="23"/>
  <c r="S98" i="23"/>
  <c r="S99" i="23"/>
  <c r="S100" i="23"/>
  <c r="S101" i="23"/>
  <c r="S102" i="23"/>
  <c r="S103" i="23"/>
  <c r="S104" i="23"/>
  <c r="S105" i="23"/>
  <c r="S106" i="23"/>
  <c r="S107" i="23"/>
  <c r="S108" i="23"/>
  <c r="S109" i="23"/>
  <c r="S110" i="23"/>
  <c r="S111" i="23"/>
  <c r="S112" i="23"/>
  <c r="S113" i="23"/>
  <c r="S114" i="23"/>
  <c r="S115" i="23"/>
  <c r="S116" i="23"/>
  <c r="S117" i="23"/>
  <c r="S118" i="23"/>
  <c r="S119" i="23"/>
  <c r="S120" i="23"/>
  <c r="S121" i="23"/>
  <c r="S122" i="23"/>
  <c r="S123" i="23"/>
  <c r="S124" i="23"/>
  <c r="S125" i="23"/>
  <c r="S126" i="23"/>
  <c r="S127" i="23"/>
  <c r="S128" i="23"/>
  <c r="S129" i="23"/>
  <c r="S130" i="23"/>
  <c r="S131" i="23"/>
  <c r="S132" i="23"/>
  <c r="S133" i="23"/>
  <c r="S134" i="23"/>
  <c r="S135" i="23"/>
  <c r="S136" i="23"/>
  <c r="S137" i="23"/>
  <c r="S138" i="23"/>
  <c r="S139" i="23"/>
  <c r="S140" i="23"/>
  <c r="S141" i="23"/>
  <c r="S142" i="23"/>
  <c r="S143" i="23"/>
  <c r="S144" i="23"/>
  <c r="S145" i="23"/>
  <c r="S146" i="23"/>
  <c r="S147" i="23"/>
  <c r="S148" i="23"/>
  <c r="S149" i="23"/>
  <c r="S150" i="23"/>
  <c r="S151" i="23"/>
  <c r="S152" i="23"/>
  <c r="S153" i="23"/>
  <c r="S154" i="23"/>
  <c r="S155" i="23"/>
  <c r="S156" i="23"/>
  <c r="S157" i="23"/>
  <c r="S158" i="23"/>
  <c r="S159" i="23"/>
  <c r="S160" i="23"/>
  <c r="S161" i="23"/>
  <c r="S162" i="23"/>
  <c r="S163" i="23"/>
  <c r="S164" i="23"/>
  <c r="S165" i="23"/>
  <c r="S166" i="23"/>
  <c r="S167" i="23"/>
  <c r="S168" i="23"/>
  <c r="S169" i="23"/>
  <c r="S170" i="23"/>
  <c r="S171" i="23"/>
  <c r="S172" i="23"/>
  <c r="S173" i="23"/>
  <c r="S174" i="23"/>
  <c r="S175" i="23"/>
  <c r="S176" i="23"/>
  <c r="S177" i="23"/>
  <c r="S178" i="23"/>
  <c r="S179" i="23"/>
  <c r="S180" i="23"/>
  <c r="S181" i="23"/>
  <c r="S182" i="23"/>
  <c r="S183" i="23"/>
  <c r="S184" i="23"/>
  <c r="S185" i="23"/>
  <c r="S186" i="23"/>
  <c r="S187" i="23"/>
  <c r="S188" i="23"/>
  <c r="S189" i="23"/>
  <c r="S190" i="23"/>
  <c r="S191" i="23"/>
  <c r="S192" i="23"/>
  <c r="S193" i="23"/>
  <c r="S194" i="23"/>
  <c r="S195" i="23"/>
  <c r="S196" i="23"/>
  <c r="S197" i="23"/>
  <c r="S198" i="23"/>
  <c r="S199" i="23"/>
  <c r="S200" i="23"/>
  <c r="S201" i="23"/>
  <c r="S202" i="23"/>
  <c r="S203" i="23"/>
  <c r="S204" i="23"/>
  <c r="S205" i="23"/>
  <c r="S206" i="23"/>
  <c r="S207" i="23"/>
  <c r="S208" i="23"/>
  <c r="S209" i="23"/>
  <c r="S210" i="23"/>
  <c r="S211" i="23"/>
  <c r="S212" i="23"/>
  <c r="S213" i="23"/>
  <c r="S214" i="23"/>
  <c r="S215" i="23"/>
  <c r="S216" i="23"/>
  <c r="S217" i="23"/>
  <c r="S218" i="23"/>
  <c r="S219" i="23"/>
  <c r="S220" i="23"/>
  <c r="S221" i="23"/>
  <c r="S222" i="23"/>
  <c r="S223" i="23"/>
  <c r="S224" i="23"/>
  <c r="S225" i="23"/>
  <c r="S226" i="23"/>
  <c r="S227" i="23"/>
  <c r="S228" i="23"/>
  <c r="S229" i="23"/>
  <c r="S230" i="23"/>
  <c r="S231" i="23"/>
  <c r="S232" i="23"/>
  <c r="S233" i="23"/>
  <c r="S234" i="23"/>
  <c r="S235" i="23"/>
  <c r="S236" i="23"/>
  <c r="S237" i="23"/>
  <c r="S238" i="23"/>
  <c r="S239" i="23"/>
  <c r="S240" i="23"/>
  <c r="S241" i="23"/>
  <c r="S242" i="23"/>
  <c r="S243" i="23"/>
  <c r="S244" i="23"/>
  <c r="S245" i="23"/>
  <c r="S246" i="23"/>
  <c r="S247" i="23"/>
  <c r="S248" i="23"/>
  <c r="S249" i="23"/>
  <c r="S250" i="23"/>
  <c r="S251" i="23"/>
  <c r="S252" i="23"/>
  <c r="S253" i="23"/>
  <c r="S254" i="23"/>
  <c r="S255" i="23"/>
  <c r="S256" i="23"/>
  <c r="S257" i="23"/>
  <c r="S258" i="23"/>
  <c r="S259" i="23"/>
  <c r="S260" i="23"/>
  <c r="S261" i="23"/>
  <c r="S262" i="23"/>
  <c r="S263" i="23"/>
  <c r="S264" i="23"/>
  <c r="S265" i="23"/>
  <c r="S266" i="23"/>
  <c r="S267" i="23"/>
  <c r="S268" i="23"/>
  <c r="S269" i="23"/>
  <c r="S270" i="23"/>
  <c r="S271" i="23"/>
  <c r="S272" i="23"/>
  <c r="S273" i="23"/>
  <c r="S274" i="23"/>
  <c r="S275" i="23"/>
  <c r="S276" i="23"/>
  <c r="S277" i="23"/>
  <c r="S278" i="23"/>
  <c r="S279" i="23"/>
  <c r="S280" i="23"/>
  <c r="S281" i="23"/>
  <c r="S282" i="23"/>
  <c r="S283" i="23"/>
  <c r="S284" i="23"/>
  <c r="S285" i="23"/>
  <c r="S286" i="23"/>
  <c r="S287" i="23"/>
  <c r="S288" i="23"/>
  <c r="S289" i="23"/>
  <c r="S290" i="23"/>
  <c r="S291" i="23"/>
  <c r="S292" i="23"/>
  <c r="S293" i="23"/>
  <c r="S294" i="23"/>
  <c r="S295" i="23"/>
  <c r="S296" i="23"/>
  <c r="S297" i="23"/>
  <c r="S298" i="23"/>
  <c r="S299" i="23"/>
  <c r="S300" i="23"/>
  <c r="S301" i="23"/>
  <c r="S302" i="23"/>
  <c r="S303" i="23"/>
  <c r="S304" i="23"/>
  <c r="S305" i="23"/>
  <c r="S306" i="23"/>
  <c r="S307" i="23"/>
  <c r="S308" i="23"/>
  <c r="S309" i="23"/>
  <c r="S310" i="23"/>
  <c r="S311" i="23"/>
  <c r="S312" i="23"/>
  <c r="S313" i="23"/>
  <c r="S314" i="23"/>
  <c r="S315" i="23"/>
  <c r="S316" i="23"/>
  <c r="S317" i="23"/>
  <c r="S318" i="23"/>
  <c r="S319" i="23"/>
  <c r="S320" i="23"/>
  <c r="S321" i="23"/>
  <c r="S322" i="23"/>
  <c r="S323" i="23"/>
  <c r="S324" i="23"/>
  <c r="S325" i="23"/>
  <c r="S326" i="23"/>
  <c r="S327" i="23"/>
  <c r="S328" i="23"/>
  <c r="S329" i="23"/>
  <c r="S330" i="23"/>
  <c r="S331" i="23"/>
  <c r="S332" i="23"/>
  <c r="S333" i="23"/>
  <c r="S334" i="23"/>
  <c r="S335" i="23"/>
  <c r="S336" i="23"/>
  <c r="S337" i="23"/>
  <c r="S338" i="23"/>
  <c r="S339" i="23"/>
  <c r="S340" i="23"/>
  <c r="S341" i="23"/>
  <c r="S342" i="23"/>
  <c r="S343" i="23"/>
  <c r="S344" i="23"/>
  <c r="S345" i="23"/>
  <c r="S346" i="23"/>
  <c r="S347" i="23"/>
  <c r="S348" i="23"/>
  <c r="S349" i="23"/>
  <c r="S350" i="23"/>
  <c r="S351" i="23"/>
  <c r="S352" i="23"/>
  <c r="S353" i="23"/>
  <c r="S354" i="23"/>
  <c r="S355" i="23"/>
  <c r="S356" i="23"/>
  <c r="S357" i="23"/>
  <c r="S358" i="23"/>
  <c r="S359" i="23"/>
  <c r="S360" i="23"/>
  <c r="S361" i="23"/>
  <c r="S362" i="23"/>
  <c r="S363" i="23"/>
  <c r="S364" i="23"/>
  <c r="S365" i="23"/>
  <c r="S366" i="23"/>
  <c r="S367" i="23"/>
  <c r="S368" i="23"/>
  <c r="S369" i="23"/>
  <c r="S370" i="23"/>
  <c r="S371" i="23"/>
  <c r="S372" i="23"/>
  <c r="S373" i="23"/>
  <c r="S374" i="23"/>
  <c r="S375" i="23"/>
  <c r="S376" i="23"/>
  <c r="S377" i="23"/>
  <c r="S378" i="23"/>
  <c r="S379" i="23"/>
  <c r="S380" i="23"/>
  <c r="S381" i="23"/>
  <c r="S382" i="23"/>
  <c r="S383" i="23"/>
  <c r="S384" i="23"/>
  <c r="S385" i="23"/>
  <c r="S386" i="23"/>
  <c r="S387" i="23"/>
  <c r="S388" i="23"/>
  <c r="S389" i="23"/>
  <c r="S390" i="23"/>
  <c r="S391" i="23"/>
  <c r="S392" i="23"/>
  <c r="S393" i="23"/>
  <c r="S394" i="23"/>
  <c r="S395" i="23"/>
  <c r="S396" i="23"/>
  <c r="S397" i="23"/>
  <c r="S398" i="23"/>
  <c r="S399" i="23"/>
  <c r="S400" i="23"/>
  <c r="S401" i="23"/>
  <c r="S402" i="23"/>
  <c r="S403" i="23"/>
  <c r="S404" i="23"/>
  <c r="S405" i="23"/>
  <c r="S406" i="23"/>
  <c r="S407" i="23"/>
  <c r="S408" i="23"/>
  <c r="S409" i="23"/>
  <c r="S410" i="23"/>
  <c r="S411" i="23"/>
  <c r="S412" i="23"/>
  <c r="S413" i="23"/>
  <c r="S414" i="23"/>
  <c r="S415" i="23"/>
  <c r="S416" i="23"/>
  <c r="S417" i="23"/>
  <c r="S418" i="23"/>
  <c r="S419" i="23"/>
  <c r="S420" i="23"/>
  <c r="S421" i="23"/>
  <c r="S422" i="23"/>
  <c r="S423" i="23"/>
  <c r="S424" i="23"/>
  <c r="S425" i="23"/>
  <c r="S426" i="23"/>
  <c r="S427" i="23"/>
  <c r="S428" i="23"/>
  <c r="S429" i="23"/>
  <c r="S430" i="23"/>
  <c r="S431" i="23"/>
  <c r="S432" i="23"/>
  <c r="S433" i="23"/>
  <c r="S434" i="23"/>
  <c r="S435" i="23"/>
  <c r="S436" i="23"/>
  <c r="S437" i="23"/>
  <c r="S438" i="23"/>
  <c r="S439" i="23"/>
  <c r="S440" i="23"/>
  <c r="S441" i="23"/>
  <c r="S442" i="23"/>
  <c r="S443" i="23"/>
  <c r="S444" i="23"/>
  <c r="S445" i="23"/>
  <c r="S446" i="23"/>
  <c r="S447" i="23"/>
  <c r="S448" i="23"/>
  <c r="S449" i="23"/>
  <c r="S450" i="23"/>
  <c r="S451" i="23"/>
  <c r="S452" i="23"/>
  <c r="S453" i="23"/>
  <c r="S454" i="23"/>
  <c r="S455" i="23"/>
  <c r="S456" i="23"/>
  <c r="S457" i="23"/>
  <c r="S458" i="23"/>
  <c r="S459" i="23"/>
  <c r="S460" i="23"/>
  <c r="S461" i="23"/>
  <c r="S462" i="23"/>
  <c r="S463" i="23"/>
  <c r="S464" i="23"/>
  <c r="S465" i="23"/>
  <c r="S466" i="23"/>
  <c r="S467" i="23"/>
  <c r="S468" i="23"/>
  <c r="S469" i="23"/>
  <c r="S470" i="23"/>
  <c r="S471" i="23"/>
  <c r="S472" i="23"/>
  <c r="S473" i="23"/>
  <c r="S474" i="23"/>
  <c r="S475" i="23"/>
  <c r="S476" i="23"/>
  <c r="S477" i="23"/>
  <c r="S478" i="23"/>
  <c r="S479" i="23"/>
  <c r="S480" i="23"/>
  <c r="S481" i="23"/>
  <c r="S482" i="23"/>
  <c r="S483" i="23"/>
  <c r="S484" i="23"/>
  <c r="S485" i="23"/>
  <c r="S486" i="23"/>
  <c r="S487" i="23"/>
  <c r="S488" i="23"/>
  <c r="S489" i="23"/>
  <c r="S490" i="23"/>
  <c r="S491" i="23"/>
  <c r="S492" i="23"/>
  <c r="S493" i="23"/>
  <c r="S494" i="23"/>
  <c r="S495" i="23"/>
  <c r="S496" i="23"/>
  <c r="S497" i="23"/>
  <c r="S498" i="23"/>
  <c r="S499" i="23"/>
  <c r="S500" i="23"/>
  <c r="S501" i="23"/>
  <c r="S502" i="23"/>
  <c r="S503" i="23"/>
  <c r="S504" i="23"/>
  <c r="S505" i="23"/>
  <c r="S506" i="23"/>
  <c r="S507" i="23"/>
  <c r="S508" i="23"/>
  <c r="S509" i="23"/>
  <c r="S510" i="23"/>
  <c r="S511" i="23"/>
  <c r="S512" i="23"/>
  <c r="S513" i="23"/>
  <c r="S514" i="23"/>
  <c r="S515" i="23"/>
  <c r="S516" i="23"/>
  <c r="S517" i="23"/>
  <c r="S518" i="23"/>
  <c r="S519" i="23"/>
  <c r="S520" i="23"/>
  <c r="S521" i="23"/>
  <c r="S522" i="23"/>
  <c r="S523" i="23"/>
  <c r="S524" i="23"/>
  <c r="S525" i="23"/>
  <c r="S526" i="23"/>
  <c r="S527" i="23"/>
  <c r="S528" i="23"/>
  <c r="S529" i="23"/>
  <c r="S530" i="23"/>
  <c r="S531" i="23"/>
  <c r="S532" i="23"/>
  <c r="S533" i="23"/>
  <c r="S534" i="23"/>
  <c r="S535" i="23"/>
  <c r="S536" i="23"/>
  <c r="S537" i="23"/>
  <c r="S538" i="23"/>
  <c r="S539" i="23"/>
  <c r="S540" i="23"/>
  <c r="S541" i="23"/>
  <c r="S542" i="23"/>
  <c r="S543" i="23"/>
  <c r="S544" i="23"/>
  <c r="S545" i="23"/>
  <c r="S546" i="23"/>
  <c r="S547" i="23"/>
  <c r="S548" i="23"/>
  <c r="S549" i="23"/>
  <c r="S550" i="23"/>
  <c r="S553" i="23"/>
  <c r="S554" i="23"/>
  <c r="S555" i="23"/>
  <c r="S556" i="23"/>
  <c r="S557" i="23"/>
  <c r="S558" i="23"/>
  <c r="S559" i="23"/>
  <c r="S560" i="23"/>
  <c r="S561" i="23"/>
  <c r="S562" i="23"/>
  <c r="S563" i="23"/>
  <c r="S564" i="23"/>
  <c r="S565" i="23"/>
  <c r="S566" i="23"/>
  <c r="S567" i="23"/>
  <c r="S568" i="23"/>
  <c r="S569" i="23"/>
  <c r="S570" i="23"/>
  <c r="S571" i="23"/>
  <c r="S572" i="23"/>
  <c r="S573" i="23"/>
  <c r="S574" i="23"/>
  <c r="S575" i="23"/>
  <c r="S576" i="23"/>
  <c r="S577" i="23"/>
  <c r="S578" i="23"/>
  <c r="S579" i="23"/>
  <c r="S580" i="23"/>
  <c r="S581" i="23"/>
  <c r="S582" i="23"/>
  <c r="S583" i="23"/>
  <c r="S584" i="23"/>
  <c r="S585" i="23"/>
  <c r="S586" i="23"/>
  <c r="S587" i="23"/>
  <c r="S588" i="23"/>
  <c r="S589" i="23"/>
  <c r="S590" i="23"/>
  <c r="S591" i="23"/>
  <c r="S592" i="23"/>
  <c r="S593" i="23"/>
  <c r="S594" i="23"/>
  <c r="S595" i="23"/>
  <c r="S596" i="23"/>
  <c r="S597" i="23"/>
  <c r="S598" i="23"/>
  <c r="S599" i="23"/>
  <c r="S600" i="23"/>
  <c r="S601" i="23"/>
  <c r="S602" i="23"/>
  <c r="S603" i="23"/>
  <c r="S604" i="23"/>
  <c r="S605" i="23"/>
  <c r="S606" i="23"/>
  <c r="S607" i="23"/>
  <c r="S608" i="23"/>
  <c r="S609" i="23"/>
  <c r="S610" i="23"/>
  <c r="S611" i="23"/>
  <c r="S612" i="23"/>
  <c r="S613" i="23"/>
  <c r="S614" i="23"/>
  <c r="S615" i="23"/>
  <c r="S616" i="23"/>
  <c r="S617" i="23"/>
  <c r="S618" i="23"/>
  <c r="S619" i="23"/>
  <c r="S620" i="23"/>
  <c r="S621" i="23"/>
  <c r="S622" i="23"/>
  <c r="S623" i="23"/>
  <c r="S624" i="23"/>
  <c r="S625" i="23"/>
  <c r="S626" i="23"/>
  <c r="S627" i="23"/>
  <c r="S628" i="23"/>
  <c r="S629" i="23"/>
  <c r="S630" i="23"/>
  <c r="S632" i="23"/>
  <c r="S636" i="23"/>
  <c r="S637" i="23"/>
  <c r="S638" i="23"/>
  <c r="S633" i="23"/>
  <c r="O3" i="23"/>
  <c r="S3" i="23" s="1"/>
  <c r="J28" i="23" l="1"/>
  <c r="F28" i="23"/>
  <c r="J4" i="23"/>
  <c r="J5" i="23"/>
  <c r="J6" i="23"/>
  <c r="J7" i="23"/>
  <c r="J8" i="23"/>
  <c r="J9" i="23"/>
  <c r="J10" i="23"/>
  <c r="J11" i="23"/>
  <c r="J12" i="23"/>
  <c r="J13" i="23"/>
  <c r="J14" i="23"/>
  <c r="J15" i="23"/>
  <c r="J16" i="23"/>
  <c r="J17" i="23"/>
  <c r="J18" i="23"/>
  <c r="J19" i="23"/>
  <c r="J20" i="23"/>
  <c r="J21" i="23"/>
  <c r="J22" i="23"/>
  <c r="J23" i="23"/>
  <c r="J24" i="23"/>
  <c r="J25" i="23"/>
  <c r="J26" i="23"/>
  <c r="J27" i="23"/>
  <c r="J29" i="23"/>
  <c r="J30" i="23"/>
  <c r="J31" i="23"/>
  <c r="J32" i="23"/>
  <c r="J33" i="23"/>
  <c r="J34" i="23"/>
  <c r="J35" i="23"/>
  <c r="J36" i="23"/>
  <c r="J37" i="23"/>
  <c r="J38" i="23"/>
  <c r="J39" i="23"/>
  <c r="J40" i="23"/>
  <c r="J41" i="23"/>
  <c r="J42" i="23"/>
  <c r="J43" i="23"/>
  <c r="J44" i="23"/>
  <c r="J45" i="23"/>
  <c r="J46" i="23"/>
  <c r="J47" i="23"/>
  <c r="J48" i="23"/>
  <c r="J49" i="23"/>
  <c r="J50" i="23"/>
  <c r="J51" i="23"/>
  <c r="J52" i="23"/>
  <c r="J53" i="23"/>
  <c r="J54" i="23"/>
  <c r="J55" i="23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69" i="23"/>
  <c r="J70" i="23"/>
  <c r="J71" i="23"/>
  <c r="J72" i="23"/>
  <c r="J73" i="23"/>
  <c r="J74" i="23"/>
  <c r="J75" i="23"/>
  <c r="J76" i="23"/>
  <c r="J77" i="23"/>
  <c r="J78" i="23"/>
  <c r="J79" i="23"/>
  <c r="J80" i="23"/>
  <c r="J81" i="23"/>
  <c r="J82" i="23"/>
  <c r="J83" i="23"/>
  <c r="J84" i="23"/>
  <c r="J85" i="23"/>
  <c r="J86" i="23"/>
  <c r="J87" i="23"/>
  <c r="J88" i="23"/>
  <c r="J89" i="23"/>
  <c r="J90" i="23"/>
  <c r="J91" i="23"/>
  <c r="J92" i="23"/>
  <c r="J93" i="23"/>
  <c r="J94" i="23"/>
  <c r="J95" i="23"/>
  <c r="J96" i="23"/>
  <c r="J97" i="23"/>
  <c r="J98" i="23"/>
  <c r="J99" i="23"/>
  <c r="J100" i="23"/>
  <c r="J101" i="23"/>
  <c r="J102" i="23"/>
  <c r="J103" i="23"/>
  <c r="J104" i="23"/>
  <c r="J105" i="23"/>
  <c r="J106" i="23"/>
  <c r="J107" i="23"/>
  <c r="J108" i="23"/>
  <c r="J109" i="23"/>
  <c r="J110" i="23"/>
  <c r="J111" i="23"/>
  <c r="J112" i="23"/>
  <c r="J113" i="23"/>
  <c r="J114" i="23"/>
  <c r="J115" i="23"/>
  <c r="J116" i="23"/>
  <c r="J117" i="23"/>
  <c r="J118" i="23"/>
  <c r="J119" i="23"/>
  <c r="J120" i="23"/>
  <c r="J121" i="23"/>
  <c r="J122" i="23"/>
  <c r="J123" i="23"/>
  <c r="J124" i="23"/>
  <c r="J125" i="23"/>
  <c r="J126" i="23"/>
  <c r="J127" i="23"/>
  <c r="J128" i="23"/>
  <c r="J129" i="23"/>
  <c r="J130" i="23"/>
  <c r="J131" i="23"/>
  <c r="J132" i="23"/>
  <c r="J133" i="23"/>
  <c r="J134" i="23"/>
  <c r="J135" i="23"/>
  <c r="J136" i="23"/>
  <c r="J137" i="23"/>
  <c r="J138" i="23"/>
  <c r="J139" i="23"/>
  <c r="J140" i="23"/>
  <c r="J141" i="23"/>
  <c r="J142" i="23"/>
  <c r="J143" i="23"/>
  <c r="J144" i="23"/>
  <c r="J145" i="23"/>
  <c r="J146" i="23"/>
  <c r="J147" i="23"/>
  <c r="J148" i="23"/>
  <c r="J149" i="23"/>
  <c r="J150" i="23"/>
  <c r="J151" i="23"/>
  <c r="J152" i="23"/>
  <c r="J153" i="23"/>
  <c r="J154" i="23"/>
  <c r="J155" i="23"/>
  <c r="J156" i="23"/>
  <c r="J157" i="23"/>
  <c r="J158" i="23"/>
  <c r="J159" i="23"/>
  <c r="J160" i="23"/>
  <c r="J161" i="23"/>
  <c r="J162" i="23"/>
  <c r="J163" i="23"/>
  <c r="J164" i="23"/>
  <c r="J165" i="23"/>
  <c r="J166" i="23"/>
  <c r="J167" i="23"/>
  <c r="J168" i="23"/>
  <c r="J169" i="23"/>
  <c r="J170" i="23"/>
  <c r="J171" i="23"/>
  <c r="J172" i="23"/>
  <c r="J173" i="23"/>
  <c r="J174" i="23"/>
  <c r="J175" i="23"/>
  <c r="J176" i="23"/>
  <c r="J177" i="23"/>
  <c r="J178" i="23"/>
  <c r="J179" i="23"/>
  <c r="J180" i="23"/>
  <c r="J181" i="23"/>
  <c r="J182" i="23"/>
  <c r="J183" i="23"/>
  <c r="J184" i="23"/>
  <c r="J185" i="23"/>
  <c r="J186" i="23"/>
  <c r="J187" i="23"/>
  <c r="J188" i="23"/>
  <c r="J189" i="23"/>
  <c r="J190" i="23"/>
  <c r="J191" i="23"/>
  <c r="J192" i="23"/>
  <c r="J193" i="23"/>
  <c r="J194" i="23"/>
  <c r="J195" i="23"/>
  <c r="J196" i="23"/>
  <c r="J197" i="23"/>
  <c r="J198" i="23"/>
  <c r="J199" i="23"/>
  <c r="J200" i="23"/>
  <c r="J201" i="23"/>
  <c r="J202" i="23"/>
  <c r="J203" i="23"/>
  <c r="J204" i="23"/>
  <c r="J205" i="23"/>
  <c r="J206" i="23"/>
  <c r="J207" i="23"/>
  <c r="J208" i="23"/>
  <c r="J209" i="23"/>
  <c r="J210" i="23"/>
  <c r="J211" i="23"/>
  <c r="J212" i="23"/>
  <c r="J213" i="23"/>
  <c r="J214" i="23"/>
  <c r="J215" i="23"/>
  <c r="J216" i="23"/>
  <c r="J217" i="23"/>
  <c r="J218" i="23"/>
  <c r="J219" i="23"/>
  <c r="J220" i="23"/>
  <c r="J221" i="23"/>
  <c r="J222" i="23"/>
  <c r="J223" i="23"/>
  <c r="J224" i="23"/>
  <c r="J225" i="23"/>
  <c r="J226" i="23"/>
  <c r="J227" i="23"/>
  <c r="J228" i="23"/>
  <c r="J229" i="23"/>
  <c r="J230" i="23"/>
  <c r="J231" i="23"/>
  <c r="J232" i="23"/>
  <c r="J233" i="23"/>
  <c r="J234" i="23"/>
  <c r="J235" i="23"/>
  <c r="J236" i="23"/>
  <c r="J237" i="23"/>
  <c r="J238" i="23"/>
  <c r="J239" i="23"/>
  <c r="J240" i="23"/>
  <c r="J241" i="23"/>
  <c r="J242" i="23"/>
  <c r="J243" i="23"/>
  <c r="J244" i="23"/>
  <c r="J245" i="23"/>
  <c r="J246" i="23"/>
  <c r="J247" i="23"/>
  <c r="J248" i="23"/>
  <c r="J249" i="23"/>
  <c r="J250" i="23"/>
  <c r="J251" i="23"/>
  <c r="J252" i="23"/>
  <c r="J253" i="23"/>
  <c r="J254" i="23"/>
  <c r="J255" i="23"/>
  <c r="J256" i="23"/>
  <c r="J257" i="23"/>
  <c r="J258" i="23"/>
  <c r="J259" i="23"/>
  <c r="J260" i="23"/>
  <c r="J261" i="23"/>
  <c r="J262" i="23"/>
  <c r="J263" i="23"/>
  <c r="J264" i="23"/>
  <c r="J265" i="23"/>
  <c r="J266" i="23"/>
  <c r="J267" i="23"/>
  <c r="J268" i="23"/>
  <c r="J269" i="23"/>
  <c r="J270" i="23"/>
  <c r="J271" i="23"/>
  <c r="J272" i="23"/>
  <c r="J273" i="23"/>
  <c r="J274" i="23"/>
  <c r="J275" i="23"/>
  <c r="J276" i="23"/>
  <c r="J277" i="23"/>
  <c r="J278" i="23"/>
  <c r="J279" i="23"/>
  <c r="J280" i="23"/>
  <c r="J281" i="23"/>
  <c r="J282" i="23"/>
  <c r="J283" i="23"/>
  <c r="J284" i="23"/>
  <c r="J285" i="23"/>
  <c r="J286" i="23"/>
  <c r="J287" i="23"/>
  <c r="J288" i="23"/>
  <c r="J289" i="23"/>
  <c r="J290" i="23"/>
  <c r="J291" i="23"/>
  <c r="J292" i="23"/>
  <c r="J293" i="23"/>
  <c r="J294" i="23"/>
  <c r="J295" i="23"/>
  <c r="J296" i="23"/>
  <c r="J297" i="23"/>
  <c r="J298" i="23"/>
  <c r="J299" i="23"/>
  <c r="J300" i="23"/>
  <c r="J301" i="23"/>
  <c r="J302" i="23"/>
  <c r="J303" i="23"/>
  <c r="J304" i="23"/>
  <c r="J305" i="23"/>
  <c r="J306" i="23"/>
  <c r="J307" i="23"/>
  <c r="J308" i="23"/>
  <c r="J309" i="23"/>
  <c r="J310" i="23"/>
  <c r="J311" i="23"/>
  <c r="J312" i="23"/>
  <c r="J313" i="23"/>
  <c r="J314" i="23"/>
  <c r="J315" i="23"/>
  <c r="J316" i="23"/>
  <c r="J317" i="23"/>
  <c r="J318" i="23"/>
  <c r="J319" i="23"/>
  <c r="J320" i="23"/>
  <c r="J321" i="23"/>
  <c r="J322" i="23"/>
  <c r="J323" i="23"/>
  <c r="J324" i="23"/>
  <c r="J325" i="23"/>
  <c r="J326" i="23"/>
  <c r="J327" i="23"/>
  <c r="J328" i="23"/>
  <c r="J329" i="23"/>
  <c r="J330" i="23"/>
  <c r="J331" i="23"/>
  <c r="J332" i="23"/>
  <c r="J333" i="23"/>
  <c r="J334" i="23"/>
  <c r="J335" i="23"/>
  <c r="J336" i="23"/>
  <c r="J337" i="23"/>
  <c r="J338" i="23"/>
  <c r="J339" i="23"/>
  <c r="J340" i="23"/>
  <c r="J341" i="23"/>
  <c r="J342" i="23"/>
  <c r="J343" i="23"/>
  <c r="J344" i="23"/>
  <c r="J345" i="23"/>
  <c r="J346" i="23"/>
  <c r="J347" i="23"/>
  <c r="J348" i="23"/>
  <c r="J349" i="23"/>
  <c r="J350" i="23"/>
  <c r="J351" i="23"/>
  <c r="J352" i="23"/>
  <c r="J353" i="23"/>
  <c r="J354" i="23"/>
  <c r="J355" i="23"/>
  <c r="J356" i="23"/>
  <c r="J357" i="23"/>
  <c r="J358" i="23"/>
  <c r="J359" i="23"/>
  <c r="J360" i="23"/>
  <c r="J361" i="23"/>
  <c r="J362" i="23"/>
  <c r="J363" i="23"/>
  <c r="J364" i="23"/>
  <c r="J365" i="23"/>
  <c r="J366" i="23"/>
  <c r="J367" i="23"/>
  <c r="J368" i="23"/>
  <c r="J369" i="23"/>
  <c r="J370" i="23"/>
  <c r="J371" i="23"/>
  <c r="J372" i="23"/>
  <c r="J373" i="23"/>
  <c r="J374" i="23"/>
  <c r="J375" i="23"/>
  <c r="J376" i="23"/>
  <c r="J377" i="23"/>
  <c r="J378" i="23"/>
  <c r="J379" i="23"/>
  <c r="J380" i="23"/>
  <c r="J381" i="23"/>
  <c r="J382" i="23"/>
  <c r="J383" i="23"/>
  <c r="J384" i="23"/>
  <c r="J385" i="23"/>
  <c r="J386" i="23"/>
  <c r="J387" i="23"/>
  <c r="J388" i="23"/>
  <c r="J389" i="23"/>
  <c r="J390" i="23"/>
  <c r="J391" i="23"/>
  <c r="J392" i="23"/>
  <c r="J393" i="23"/>
  <c r="J394" i="23"/>
  <c r="J395" i="23"/>
  <c r="J396" i="23"/>
  <c r="J397" i="23"/>
  <c r="J398" i="23"/>
  <c r="J399" i="23"/>
  <c r="J400" i="23"/>
  <c r="J401" i="23"/>
  <c r="J402" i="23"/>
  <c r="J403" i="23"/>
  <c r="J404" i="23"/>
  <c r="J405" i="23"/>
  <c r="J406" i="23"/>
  <c r="J407" i="23"/>
  <c r="J408" i="23"/>
  <c r="J409" i="23"/>
  <c r="J410" i="23"/>
  <c r="J411" i="23"/>
  <c r="J412" i="23"/>
  <c r="J413" i="23"/>
  <c r="J414" i="23"/>
  <c r="J415" i="23"/>
  <c r="J416" i="23"/>
  <c r="J417" i="23"/>
  <c r="J418" i="23"/>
  <c r="J419" i="23"/>
  <c r="J420" i="23"/>
  <c r="J421" i="23"/>
  <c r="J422" i="23"/>
  <c r="J423" i="23"/>
  <c r="J424" i="23"/>
  <c r="J425" i="23"/>
  <c r="J426" i="23"/>
  <c r="J427" i="23"/>
  <c r="J428" i="23"/>
  <c r="J429" i="23"/>
  <c r="J430" i="23"/>
  <c r="J431" i="23"/>
  <c r="J432" i="23"/>
  <c r="J433" i="23"/>
  <c r="J434" i="23"/>
  <c r="J435" i="23"/>
  <c r="J436" i="23"/>
  <c r="J437" i="23"/>
  <c r="J438" i="23"/>
  <c r="J439" i="23"/>
  <c r="J440" i="23"/>
  <c r="J441" i="23"/>
  <c r="J442" i="23"/>
  <c r="J443" i="23"/>
  <c r="J444" i="23"/>
  <c r="J445" i="23"/>
  <c r="J446" i="23"/>
  <c r="J447" i="23"/>
  <c r="J448" i="23"/>
  <c r="J449" i="23"/>
  <c r="J450" i="23"/>
  <c r="J451" i="23"/>
  <c r="J452" i="23"/>
  <c r="J453" i="23"/>
  <c r="J454" i="23"/>
  <c r="J455" i="23"/>
  <c r="J456" i="23"/>
  <c r="J457" i="23"/>
  <c r="J458" i="23"/>
  <c r="J459" i="23"/>
  <c r="J460" i="23"/>
  <c r="J461" i="23"/>
  <c r="J462" i="23"/>
  <c r="J463" i="23"/>
  <c r="J464" i="23"/>
  <c r="J465" i="23"/>
  <c r="J466" i="23"/>
  <c r="J467" i="23"/>
  <c r="J468" i="23"/>
  <c r="J469" i="23"/>
  <c r="J470" i="23"/>
  <c r="J471" i="23"/>
  <c r="J472" i="23"/>
  <c r="J473" i="23"/>
  <c r="J474" i="23"/>
  <c r="J475" i="23"/>
  <c r="J476" i="23"/>
  <c r="J477" i="23"/>
  <c r="J478" i="23"/>
  <c r="J479" i="23"/>
  <c r="J480" i="23"/>
  <c r="J481" i="23"/>
  <c r="J482" i="23"/>
  <c r="J483" i="23"/>
  <c r="J484" i="23"/>
  <c r="J485" i="23"/>
  <c r="J486" i="23"/>
  <c r="J487" i="23"/>
  <c r="J488" i="23"/>
  <c r="J489" i="23"/>
  <c r="J490" i="23"/>
  <c r="J491" i="23"/>
  <c r="J492" i="23"/>
  <c r="J493" i="23"/>
  <c r="J494" i="23"/>
  <c r="J495" i="23"/>
  <c r="J496" i="23"/>
  <c r="J497" i="23"/>
  <c r="J498" i="23"/>
  <c r="J499" i="23"/>
  <c r="J500" i="23"/>
  <c r="J501" i="23"/>
  <c r="J502" i="23"/>
  <c r="J503" i="23"/>
  <c r="J504" i="23"/>
  <c r="J505" i="23"/>
  <c r="J506" i="23"/>
  <c r="J507" i="23"/>
  <c r="J508" i="23"/>
  <c r="J509" i="23"/>
  <c r="J510" i="23"/>
  <c r="J511" i="23"/>
  <c r="J512" i="23"/>
  <c r="J513" i="23"/>
  <c r="J514" i="23"/>
  <c r="J515" i="23"/>
  <c r="J516" i="23"/>
  <c r="J517" i="23"/>
  <c r="J518" i="23"/>
  <c r="J519" i="23"/>
  <c r="J520" i="23"/>
  <c r="J521" i="23"/>
  <c r="J522" i="23"/>
  <c r="J523" i="23"/>
  <c r="J524" i="23"/>
  <c r="J525" i="23"/>
  <c r="J526" i="23"/>
  <c r="J527" i="23"/>
  <c r="J528" i="23"/>
  <c r="J529" i="23"/>
  <c r="J530" i="23"/>
  <c r="J531" i="23"/>
  <c r="J532" i="23"/>
  <c r="J533" i="23"/>
  <c r="J534" i="23"/>
  <c r="J535" i="23"/>
  <c r="J536" i="23"/>
  <c r="J537" i="23"/>
  <c r="J538" i="23"/>
  <c r="J539" i="23"/>
  <c r="J540" i="23"/>
  <c r="J541" i="23"/>
  <c r="J542" i="23"/>
  <c r="J543" i="23"/>
  <c r="J544" i="23"/>
  <c r="J545" i="23"/>
  <c r="J546" i="23"/>
  <c r="J547" i="23"/>
  <c r="J548" i="23"/>
  <c r="J549" i="23"/>
  <c r="J550" i="23"/>
  <c r="J551" i="23"/>
  <c r="J552" i="23"/>
  <c r="J553" i="23"/>
  <c r="J554" i="23"/>
  <c r="J556" i="23"/>
  <c r="J558" i="23"/>
  <c r="J559" i="23"/>
  <c r="J560" i="23"/>
  <c r="J561" i="23"/>
  <c r="J562" i="23"/>
  <c r="J563" i="23"/>
  <c r="J564" i="23"/>
  <c r="J565" i="23"/>
  <c r="J566" i="23"/>
  <c r="J567" i="23"/>
  <c r="J568" i="23"/>
  <c r="J569" i="23"/>
  <c r="J570" i="23"/>
  <c r="J571" i="23"/>
  <c r="J572" i="23"/>
  <c r="J573" i="23"/>
  <c r="J574" i="23"/>
  <c r="J575" i="23"/>
  <c r="J576" i="23"/>
  <c r="J577" i="23"/>
  <c r="J578" i="23"/>
  <c r="J579" i="23"/>
  <c r="J580" i="23"/>
  <c r="J581" i="23"/>
  <c r="J582" i="23"/>
  <c r="J583" i="23"/>
  <c r="J584" i="23"/>
  <c r="J585" i="23"/>
  <c r="J586" i="23"/>
  <c r="J587" i="23"/>
  <c r="J588" i="23"/>
  <c r="J589" i="23"/>
  <c r="J590" i="23"/>
  <c r="J591" i="23"/>
  <c r="J592" i="23"/>
  <c r="J593" i="23"/>
  <c r="J594" i="23"/>
  <c r="J595" i="23"/>
  <c r="J596" i="23"/>
  <c r="J597" i="23"/>
  <c r="J598" i="23"/>
  <c r="J599" i="23"/>
  <c r="J600" i="23"/>
  <c r="J601" i="23"/>
  <c r="J602" i="23"/>
  <c r="J603" i="23"/>
  <c r="J604" i="23"/>
  <c r="J605" i="23"/>
  <c r="J606" i="23"/>
  <c r="J607" i="23"/>
  <c r="J608" i="23"/>
  <c r="J609" i="23"/>
  <c r="J610" i="23"/>
  <c r="J611" i="23"/>
  <c r="J612" i="23"/>
  <c r="J613" i="23"/>
  <c r="J614" i="23"/>
  <c r="J615" i="23"/>
  <c r="J616" i="23"/>
  <c r="J617" i="23"/>
  <c r="J618" i="23"/>
  <c r="J619" i="23"/>
  <c r="J620" i="23"/>
  <c r="J621" i="23"/>
  <c r="J622" i="23"/>
  <c r="J623" i="23"/>
  <c r="J624" i="23"/>
  <c r="J625" i="23"/>
  <c r="J626" i="23"/>
  <c r="J627" i="23"/>
  <c r="J628" i="23"/>
  <c r="J629" i="23"/>
  <c r="J630" i="23"/>
  <c r="J631" i="23"/>
  <c r="J632" i="23"/>
  <c r="J633" i="23"/>
  <c r="J634" i="23"/>
  <c r="J635" i="23"/>
  <c r="J636" i="23"/>
  <c r="J637" i="23"/>
  <c r="J638" i="23"/>
  <c r="J639" i="23"/>
  <c r="J3" i="23"/>
  <c r="F637" i="23"/>
  <c r="F496" i="23"/>
  <c r="F623" i="23"/>
  <c r="F596" i="23"/>
  <c r="F500" i="23"/>
  <c r="F474" i="23"/>
  <c r="F442" i="23"/>
  <c r="F441" i="23"/>
  <c r="F440" i="23"/>
  <c r="F439" i="23"/>
  <c r="F392" i="23"/>
  <c r="F324" i="23"/>
  <c r="F198" i="23"/>
  <c r="F129" i="23"/>
  <c r="F128" i="23"/>
  <c r="F91" i="23"/>
  <c r="F66" i="23"/>
  <c r="F50" i="23"/>
  <c r="F639" i="23"/>
  <c r="F638" i="23"/>
  <c r="F630" i="23"/>
  <c r="F629" i="23"/>
  <c r="F622" i="23"/>
  <c r="F621" i="23"/>
  <c r="F620" i="23"/>
  <c r="F613" i="23"/>
  <c r="F612" i="23"/>
  <c r="F611" i="23"/>
  <c r="F610" i="23"/>
  <c r="F595" i="23"/>
  <c r="F594" i="23"/>
  <c r="F593" i="23"/>
  <c r="F592" i="23"/>
  <c r="F591" i="23"/>
  <c r="F575" i="23"/>
  <c r="F574" i="23"/>
  <c r="F573" i="23"/>
  <c r="F572" i="23"/>
  <c r="F558" i="23"/>
  <c r="F557" i="23"/>
  <c r="F546" i="23"/>
  <c r="F545" i="23"/>
  <c r="F544" i="23"/>
  <c r="F534" i="23"/>
  <c r="F533" i="23"/>
  <c r="F532" i="23"/>
  <c r="F531" i="23"/>
  <c r="F530" i="23"/>
  <c r="F529" i="23"/>
  <c r="F528" i="23"/>
  <c r="F527" i="23"/>
  <c r="F526" i="23"/>
  <c r="F502" i="23"/>
  <c r="F499" i="23"/>
  <c r="F498" i="23"/>
  <c r="F497" i="23"/>
  <c r="F487" i="23"/>
  <c r="F486" i="23"/>
  <c r="F485" i="23"/>
  <c r="F484" i="23"/>
  <c r="F473" i="23"/>
  <c r="F472" i="23"/>
  <c r="F467" i="23"/>
  <c r="F466" i="23"/>
  <c r="F465" i="23"/>
  <c r="F464" i="23"/>
  <c r="F455" i="23"/>
  <c r="F454" i="23"/>
  <c r="F453" i="23"/>
  <c r="F452" i="23"/>
  <c r="F438" i="23"/>
  <c r="F437" i="23"/>
  <c r="F436" i="23"/>
  <c r="F435" i="23"/>
  <c r="F434" i="23"/>
  <c r="F433" i="23"/>
  <c r="F432" i="23"/>
  <c r="F431" i="23"/>
  <c r="F430" i="23"/>
  <c r="F429" i="23"/>
  <c r="F428" i="23"/>
  <c r="F427" i="23"/>
  <c r="F426" i="23"/>
  <c r="F425" i="23"/>
  <c r="F391" i="23"/>
  <c r="F390" i="23"/>
  <c r="F389" i="23"/>
  <c r="F388" i="23"/>
  <c r="F387" i="23"/>
  <c r="F379" i="23"/>
  <c r="F378" i="23"/>
  <c r="F377" i="23"/>
  <c r="F376" i="23"/>
  <c r="F375" i="23"/>
  <c r="F374" i="23"/>
  <c r="F359" i="23"/>
  <c r="F358" i="23"/>
  <c r="F357" i="23"/>
  <c r="F356" i="23"/>
  <c r="F355" i="23"/>
  <c r="F344" i="23"/>
  <c r="F343" i="23"/>
  <c r="F342" i="23"/>
  <c r="F341" i="23"/>
  <c r="F340" i="23"/>
  <c r="F323" i="23"/>
  <c r="F322" i="23"/>
  <c r="F321" i="23"/>
  <c r="F320" i="23"/>
  <c r="F319" i="23"/>
  <c r="F318" i="23"/>
  <c r="F317" i="23"/>
  <c r="F301" i="23"/>
  <c r="F300" i="23"/>
  <c r="F299" i="23"/>
  <c r="F294" i="23"/>
  <c r="F293" i="23"/>
  <c r="F292" i="23"/>
  <c r="F291" i="23"/>
  <c r="F285" i="23"/>
  <c r="F284" i="23"/>
  <c r="F283" i="23"/>
  <c r="F282" i="23"/>
  <c r="F274" i="23"/>
  <c r="F273" i="23"/>
  <c r="F272" i="23"/>
  <c r="F271" i="23"/>
  <c r="F270" i="23"/>
  <c r="F269" i="23"/>
  <c r="F268" i="23"/>
  <c r="F267" i="23"/>
  <c r="F252" i="23"/>
  <c r="F251" i="23"/>
  <c r="F250" i="23"/>
  <c r="F249" i="23"/>
  <c r="F248" i="23"/>
  <c r="F235" i="23"/>
  <c r="F234" i="23"/>
  <c r="F233" i="23"/>
  <c r="F232" i="23"/>
  <c r="F220" i="23"/>
  <c r="F219" i="23"/>
  <c r="F218" i="23"/>
  <c r="F213" i="23"/>
  <c r="F212" i="23"/>
  <c r="F211" i="23"/>
  <c r="F210" i="23"/>
  <c r="F209" i="23"/>
  <c r="F208" i="23"/>
  <c r="F207" i="23"/>
  <c r="F197" i="23"/>
  <c r="F196" i="23"/>
  <c r="F195" i="23"/>
  <c r="F194" i="23"/>
  <c r="F193" i="23"/>
  <c r="F192" i="23"/>
  <c r="F191" i="23"/>
  <c r="F190" i="23"/>
  <c r="F189" i="23"/>
  <c r="F188" i="23"/>
  <c r="F187" i="23"/>
  <c r="F186" i="23"/>
  <c r="F185" i="23"/>
  <c r="F161" i="23"/>
  <c r="F154" i="23"/>
  <c r="F153" i="23"/>
  <c r="F146" i="23"/>
  <c r="F145" i="23"/>
  <c r="F144" i="23"/>
  <c r="F143" i="23"/>
  <c r="F142" i="23"/>
  <c r="F141" i="23"/>
  <c r="F127" i="23"/>
  <c r="F126" i="23"/>
  <c r="F120" i="23"/>
  <c r="F119" i="23"/>
  <c r="F118" i="23"/>
  <c r="F117" i="23"/>
  <c r="F116" i="23"/>
  <c r="F106" i="23"/>
  <c r="F105" i="23"/>
  <c r="F104" i="23"/>
  <c r="F103" i="23"/>
  <c r="F90" i="23"/>
  <c r="F89" i="23"/>
  <c r="F88" i="23"/>
  <c r="F87" i="23"/>
  <c r="F86" i="23"/>
  <c r="F85" i="23"/>
  <c r="F84" i="23"/>
  <c r="F65" i="23"/>
  <c r="F64" i="23"/>
  <c r="F63" i="23"/>
  <c r="F62" i="23"/>
  <c r="F61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636" i="23"/>
  <c r="F635" i="23"/>
  <c r="F634" i="23"/>
  <c r="F633" i="23"/>
  <c r="F632" i="23"/>
  <c r="F631" i="23"/>
  <c r="F628" i="23"/>
  <c r="F627" i="23"/>
  <c r="F626" i="23"/>
  <c r="F625" i="23"/>
  <c r="F624" i="23"/>
  <c r="F619" i="23"/>
  <c r="F618" i="23"/>
  <c r="F617" i="23"/>
  <c r="F616" i="23"/>
  <c r="F615" i="23"/>
  <c r="F614" i="23"/>
  <c r="F609" i="23"/>
  <c r="F608" i="23"/>
  <c r="F607" i="23"/>
  <c r="F606" i="23"/>
  <c r="F605" i="23"/>
  <c r="F604" i="23"/>
  <c r="F603" i="23"/>
  <c r="F602" i="23"/>
  <c r="F601" i="23"/>
  <c r="F600" i="23"/>
  <c r="F599" i="23"/>
  <c r="F598" i="23"/>
  <c r="F597" i="23"/>
  <c r="F590" i="23"/>
  <c r="F589" i="23"/>
  <c r="F588" i="23"/>
  <c r="F587" i="23"/>
  <c r="F586" i="23"/>
  <c r="F585" i="23"/>
  <c r="F584" i="23"/>
  <c r="F583" i="23"/>
  <c r="F582" i="23"/>
  <c r="F581" i="23"/>
  <c r="F580" i="23"/>
  <c r="F579" i="23"/>
  <c r="F578" i="23"/>
  <c r="F577" i="23"/>
  <c r="F576" i="23"/>
  <c r="F571" i="23"/>
  <c r="F570" i="23"/>
  <c r="F569" i="23"/>
  <c r="F568" i="23"/>
  <c r="F567" i="23"/>
  <c r="F566" i="23"/>
  <c r="F565" i="23"/>
  <c r="F564" i="23"/>
  <c r="F563" i="23"/>
  <c r="F562" i="23"/>
  <c r="F561" i="23"/>
  <c r="F560" i="23"/>
  <c r="F559" i="23"/>
  <c r="F554" i="23"/>
  <c r="F552" i="23"/>
  <c r="F551" i="23"/>
  <c r="F550" i="23"/>
  <c r="F549" i="23"/>
  <c r="F548" i="23"/>
  <c r="F547" i="23"/>
  <c r="F543" i="23"/>
  <c r="F542" i="23"/>
  <c r="F541" i="23"/>
  <c r="F540" i="23"/>
  <c r="F539" i="23"/>
  <c r="F538" i="23"/>
  <c r="F537" i="23"/>
  <c r="F536" i="23"/>
  <c r="F535" i="23"/>
  <c r="F525" i="23"/>
  <c r="F524" i="23"/>
  <c r="F523" i="23"/>
  <c r="F522" i="23"/>
  <c r="F521" i="23"/>
  <c r="F520" i="23"/>
  <c r="F519" i="23"/>
  <c r="F518" i="23"/>
  <c r="F517" i="23"/>
  <c r="F516" i="23"/>
  <c r="F515" i="23"/>
  <c r="F514" i="23"/>
  <c r="F513" i="23"/>
  <c r="F512" i="23"/>
  <c r="F511" i="23"/>
  <c r="F510" i="23"/>
  <c r="F509" i="23"/>
  <c r="F508" i="23"/>
  <c r="F507" i="23"/>
  <c r="F506" i="23"/>
  <c r="F505" i="23"/>
  <c r="F504" i="23"/>
  <c r="F503" i="23"/>
  <c r="F501" i="23"/>
  <c r="F495" i="23"/>
  <c r="F494" i="23"/>
  <c r="F493" i="23"/>
  <c r="F492" i="23"/>
  <c r="F491" i="23"/>
  <c r="F490" i="23"/>
  <c r="F489" i="23"/>
  <c r="F488" i="23"/>
  <c r="F483" i="23"/>
  <c r="F482" i="23"/>
  <c r="F481" i="23"/>
  <c r="F480" i="23"/>
  <c r="F479" i="23"/>
  <c r="F478" i="23"/>
  <c r="F477" i="23"/>
  <c r="F476" i="23"/>
  <c r="F475" i="23"/>
  <c r="F471" i="23"/>
  <c r="F470" i="23"/>
  <c r="F469" i="23"/>
  <c r="F468" i="23"/>
  <c r="F463" i="23"/>
  <c r="F462" i="23"/>
  <c r="F461" i="23"/>
  <c r="F460" i="23"/>
  <c r="F459" i="23"/>
  <c r="F458" i="23"/>
  <c r="F457" i="23"/>
  <c r="F456" i="23"/>
  <c r="F451" i="23"/>
  <c r="F450" i="23"/>
  <c r="F449" i="23"/>
  <c r="F448" i="23"/>
  <c r="F447" i="23"/>
  <c r="F446" i="23"/>
  <c r="F445" i="23"/>
  <c r="F444" i="23"/>
  <c r="F443" i="23"/>
  <c r="F424" i="23"/>
  <c r="F423" i="23"/>
  <c r="F422" i="23"/>
  <c r="F421" i="23"/>
  <c r="F420" i="23"/>
  <c r="F419" i="23"/>
  <c r="F418" i="23"/>
  <c r="F417" i="23"/>
  <c r="F416" i="23"/>
  <c r="F415" i="23"/>
  <c r="F414" i="23"/>
  <c r="F413" i="23"/>
  <c r="F412" i="23"/>
  <c r="F411" i="23"/>
  <c r="F410" i="23"/>
  <c r="F409" i="23"/>
  <c r="F408" i="23"/>
  <c r="F407" i="23"/>
  <c r="F406" i="23"/>
  <c r="F405" i="23"/>
  <c r="F404" i="23"/>
  <c r="F403" i="23"/>
  <c r="F402" i="23"/>
  <c r="F401" i="23"/>
  <c r="F400" i="23"/>
  <c r="F399" i="23"/>
  <c r="F398" i="23"/>
  <c r="F397" i="23"/>
  <c r="F396" i="23"/>
  <c r="F395" i="23"/>
  <c r="F394" i="23"/>
  <c r="F393" i="23"/>
  <c r="F386" i="23"/>
  <c r="F385" i="23"/>
  <c r="F384" i="23"/>
  <c r="F383" i="23"/>
  <c r="F382" i="23"/>
  <c r="F381" i="23"/>
  <c r="F380" i="23"/>
  <c r="F373" i="23"/>
  <c r="F372" i="23"/>
  <c r="F371" i="23"/>
  <c r="F370" i="23"/>
  <c r="F369" i="23"/>
  <c r="F368" i="23"/>
  <c r="F367" i="23"/>
  <c r="F366" i="23"/>
  <c r="F365" i="23"/>
  <c r="F364" i="23"/>
  <c r="F363" i="23"/>
  <c r="F362" i="23"/>
  <c r="F361" i="23"/>
  <c r="F360" i="23"/>
  <c r="F354" i="23"/>
  <c r="F353" i="23"/>
  <c r="F352" i="23"/>
  <c r="F351" i="23"/>
  <c r="F350" i="23"/>
  <c r="F349" i="23"/>
  <c r="F348" i="23"/>
  <c r="F347" i="23"/>
  <c r="F346" i="23"/>
  <c r="F345" i="23"/>
  <c r="F339" i="23"/>
  <c r="F338" i="23"/>
  <c r="F337" i="23"/>
  <c r="F336" i="23"/>
  <c r="F335" i="23"/>
  <c r="F334" i="23"/>
  <c r="F333" i="23"/>
  <c r="F332" i="23"/>
  <c r="F331" i="23"/>
  <c r="F330" i="23"/>
  <c r="F329" i="23"/>
  <c r="F328" i="23"/>
  <c r="F327" i="23"/>
  <c r="F326" i="23"/>
  <c r="F325" i="23"/>
  <c r="F316" i="23"/>
  <c r="F315" i="23"/>
  <c r="F314" i="23"/>
  <c r="F313" i="23"/>
  <c r="F312" i="23"/>
  <c r="F311" i="23"/>
  <c r="F310" i="23"/>
  <c r="F309" i="23"/>
  <c r="F308" i="23"/>
  <c r="F307" i="23"/>
  <c r="F306" i="23"/>
  <c r="F305" i="23"/>
  <c r="F304" i="23"/>
  <c r="F303" i="23"/>
  <c r="F302" i="23"/>
  <c r="F298" i="23"/>
  <c r="F297" i="23"/>
  <c r="F296" i="23"/>
  <c r="F295" i="23"/>
  <c r="F290" i="23"/>
  <c r="F289" i="23"/>
  <c r="F288" i="23"/>
  <c r="F287" i="23"/>
  <c r="F286" i="23"/>
  <c r="F281" i="23"/>
  <c r="F280" i="23"/>
  <c r="F279" i="23"/>
  <c r="F278" i="23"/>
  <c r="F277" i="23"/>
  <c r="F276" i="23"/>
  <c r="F275" i="23"/>
  <c r="F266" i="23"/>
  <c r="F265" i="23"/>
  <c r="F264" i="23"/>
  <c r="F263" i="23"/>
  <c r="F262" i="23"/>
  <c r="F261" i="23"/>
  <c r="F260" i="23"/>
  <c r="F259" i="23"/>
  <c r="F258" i="23"/>
  <c r="F257" i="23"/>
  <c r="F256" i="23"/>
  <c r="F255" i="23"/>
  <c r="F254" i="23"/>
  <c r="F253" i="23"/>
  <c r="F247" i="23"/>
  <c r="F246" i="23"/>
  <c r="F245" i="23"/>
  <c r="F244" i="23"/>
  <c r="F243" i="23"/>
  <c r="F242" i="23"/>
  <c r="F241" i="23"/>
  <c r="F240" i="23"/>
  <c r="F239" i="23"/>
  <c r="F238" i="23"/>
  <c r="F237" i="23"/>
  <c r="F236" i="23"/>
  <c r="F231" i="23"/>
  <c r="F230" i="23"/>
  <c r="F229" i="23"/>
  <c r="F228" i="23"/>
  <c r="F227" i="23"/>
  <c r="F226" i="23"/>
  <c r="F225" i="23"/>
  <c r="F224" i="23"/>
  <c r="F223" i="23"/>
  <c r="F222" i="23"/>
  <c r="F221" i="23"/>
  <c r="F217" i="23"/>
  <c r="F216" i="23"/>
  <c r="F215" i="23"/>
  <c r="F214" i="23"/>
  <c r="F206" i="23"/>
  <c r="F205" i="23"/>
  <c r="F204" i="23"/>
  <c r="F203" i="23"/>
  <c r="F202" i="23"/>
  <c r="F201" i="23"/>
  <c r="F200" i="23"/>
  <c r="F199" i="23"/>
  <c r="F184" i="23"/>
  <c r="F183" i="23"/>
  <c r="F182" i="23"/>
  <c r="F181" i="23"/>
  <c r="F180" i="23"/>
  <c r="F179" i="23"/>
  <c r="F178" i="23"/>
  <c r="F177" i="23"/>
  <c r="F176" i="23"/>
  <c r="F175" i="23"/>
  <c r="F174" i="23"/>
  <c r="F173" i="23"/>
  <c r="F172" i="23"/>
  <c r="F171" i="23"/>
  <c r="F170" i="23"/>
  <c r="F169" i="23"/>
  <c r="F168" i="23"/>
  <c r="F167" i="23"/>
  <c r="F166" i="23"/>
  <c r="F165" i="23"/>
  <c r="F164" i="23"/>
  <c r="F163" i="23"/>
  <c r="F162" i="23"/>
  <c r="F160" i="23"/>
  <c r="F159" i="23"/>
  <c r="F158" i="23"/>
  <c r="F157" i="23"/>
  <c r="F156" i="23"/>
  <c r="F155" i="23"/>
  <c r="F152" i="23"/>
  <c r="F151" i="23"/>
  <c r="F150" i="23"/>
  <c r="F149" i="23"/>
  <c r="F148" i="23"/>
  <c r="F147" i="23"/>
  <c r="F140" i="23"/>
  <c r="F139" i="23"/>
  <c r="F138" i="23"/>
  <c r="F137" i="23"/>
  <c r="F136" i="23"/>
  <c r="F135" i="23"/>
  <c r="F134" i="23"/>
  <c r="F133" i="23"/>
  <c r="F132" i="23"/>
  <c r="F131" i="23"/>
  <c r="F130" i="23"/>
  <c r="F125" i="23"/>
  <c r="F124" i="23"/>
  <c r="F123" i="23"/>
  <c r="F122" i="23"/>
  <c r="F121" i="23"/>
  <c r="F115" i="23"/>
  <c r="F114" i="23"/>
  <c r="F113" i="23"/>
  <c r="F112" i="23"/>
  <c r="F111" i="23"/>
  <c r="F110" i="23"/>
  <c r="F109" i="23"/>
  <c r="F108" i="23"/>
  <c r="F107" i="23"/>
  <c r="F102" i="23"/>
  <c r="F101" i="23"/>
  <c r="F100" i="23"/>
  <c r="F99" i="23"/>
  <c r="F98" i="23"/>
  <c r="F97" i="23"/>
  <c r="F96" i="23"/>
  <c r="F95" i="23"/>
  <c r="F94" i="23"/>
  <c r="F93" i="23"/>
  <c r="F92" i="23"/>
  <c r="F83" i="23"/>
  <c r="F82" i="23"/>
  <c r="F81" i="23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0" i="23"/>
  <c r="F59" i="23"/>
  <c r="F58" i="23"/>
  <c r="F57" i="23"/>
  <c r="F56" i="23"/>
  <c r="F55" i="23"/>
  <c r="F54" i="23"/>
  <c r="F53" i="23"/>
  <c r="F52" i="23"/>
  <c r="F51" i="23"/>
  <c r="F34" i="23"/>
  <c r="F33" i="23"/>
  <c r="F32" i="23"/>
  <c r="F31" i="23"/>
  <c r="F30" i="23"/>
  <c r="F29" i="23"/>
  <c r="F27" i="23"/>
  <c r="F26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6" i="23"/>
  <c r="F5" i="23"/>
  <c r="F4" i="23"/>
  <c r="F3" i="23"/>
</calcChain>
</file>

<file path=xl/sharedStrings.xml><?xml version="1.0" encoding="utf-8"?>
<sst xmlns="http://schemas.openxmlformats.org/spreadsheetml/2006/main" count="4480" uniqueCount="3549">
  <si>
    <t>郵便番号</t>
    <rPh sb="0" eb="4">
      <t>ユウビンバンゴウ</t>
    </rPh>
    <phoneticPr fontId="1"/>
  </si>
  <si>
    <t>FAX番号</t>
    <rPh sb="3" eb="5">
      <t>バンゴウ</t>
    </rPh>
    <phoneticPr fontId="1"/>
  </si>
  <si>
    <t>水戸市</t>
  </si>
  <si>
    <t>日立市</t>
  </si>
  <si>
    <t>土浦市</t>
  </si>
  <si>
    <t>古河市</t>
  </si>
  <si>
    <t>石岡市</t>
  </si>
  <si>
    <t>結城市</t>
  </si>
  <si>
    <t>龍ケ崎市</t>
  </si>
  <si>
    <t>下妻市</t>
  </si>
  <si>
    <t>常総市</t>
  </si>
  <si>
    <t>常陸太田市</t>
  </si>
  <si>
    <t>高萩市</t>
  </si>
  <si>
    <t>北茨城市</t>
  </si>
  <si>
    <t>笠間市</t>
  </si>
  <si>
    <t>取手市</t>
  </si>
  <si>
    <t>牛久市</t>
  </si>
  <si>
    <t>つくば市</t>
  </si>
  <si>
    <t>ひたちなか市</t>
  </si>
  <si>
    <t>鹿嶋市</t>
  </si>
  <si>
    <t>潮来市</t>
  </si>
  <si>
    <t>守谷市</t>
  </si>
  <si>
    <t>常陸大宮市</t>
  </si>
  <si>
    <t>那珂市</t>
  </si>
  <si>
    <t>筑西市</t>
  </si>
  <si>
    <t>坂東市</t>
  </si>
  <si>
    <t>稲敷市</t>
  </si>
  <si>
    <t>かすみがうら市</t>
  </si>
  <si>
    <t>桜川市</t>
  </si>
  <si>
    <t>神栖市</t>
  </si>
  <si>
    <t>行方市</t>
  </si>
  <si>
    <t>鉾田市</t>
  </si>
  <si>
    <t>つくばみらい市</t>
  </si>
  <si>
    <t>小美玉市</t>
  </si>
  <si>
    <t>茨城町</t>
  </si>
  <si>
    <t>大洗町</t>
  </si>
  <si>
    <t>城里町</t>
  </si>
  <si>
    <t>東海村</t>
  </si>
  <si>
    <t>大子町</t>
  </si>
  <si>
    <t>美浦村</t>
  </si>
  <si>
    <t>阿見町</t>
  </si>
  <si>
    <t>河内町</t>
  </si>
  <si>
    <t>八千代町</t>
  </si>
  <si>
    <t>五霞町</t>
  </si>
  <si>
    <t>境町</t>
  </si>
  <si>
    <t>利根町</t>
  </si>
  <si>
    <t>市町村</t>
    <rPh sb="0" eb="3">
      <t>シチョウソン</t>
    </rPh>
    <phoneticPr fontId="1"/>
  </si>
  <si>
    <t>学校名</t>
    <rPh sb="0" eb="3">
      <t>ガッコウメイ</t>
    </rPh>
    <phoneticPr fontId="1"/>
  </si>
  <si>
    <t>よみがな</t>
    <phoneticPr fontId="1"/>
  </si>
  <si>
    <t>電話番号</t>
    <rPh sb="0" eb="4">
      <t>デンワバンゴウ</t>
    </rPh>
    <phoneticPr fontId="1"/>
  </si>
  <si>
    <t>三の丸</t>
  </si>
  <si>
    <t>さんのまる</t>
  </si>
  <si>
    <t>三の丸1-6-51</t>
  </si>
  <si>
    <t>310-0011</t>
  </si>
  <si>
    <t>029-224-4533</t>
  </si>
  <si>
    <t>029-224-4532</t>
  </si>
  <si>
    <t>五軒</t>
  </si>
  <si>
    <t>ごけん</t>
  </si>
  <si>
    <t>金町3-2-25</t>
  </si>
  <si>
    <t>310-0066</t>
  </si>
  <si>
    <t>029-224-2900</t>
  </si>
  <si>
    <t>029-224-2901</t>
  </si>
  <si>
    <t>新荘</t>
  </si>
  <si>
    <t>しんそう</t>
  </si>
  <si>
    <t>新荘2-11-1</t>
  </si>
  <si>
    <t>310-0036</t>
  </si>
  <si>
    <t>029-221-4659</t>
  </si>
  <si>
    <t>029-221-4658</t>
  </si>
  <si>
    <t>城東</t>
  </si>
  <si>
    <t>じょうとう</t>
  </si>
  <si>
    <t>城東2-7-62</t>
  </si>
  <si>
    <t>310-0012</t>
  </si>
  <si>
    <t>029-231-4297</t>
  </si>
  <si>
    <t>029-231-4298</t>
  </si>
  <si>
    <t>浜田</t>
  </si>
  <si>
    <t>はまだ</t>
  </si>
  <si>
    <t>浜田1-1-1</t>
  </si>
  <si>
    <t>310-0812</t>
  </si>
  <si>
    <t>029-224-2717</t>
  </si>
  <si>
    <t>029-224-2718</t>
  </si>
  <si>
    <t>常磐</t>
  </si>
  <si>
    <t>ときわ</t>
  </si>
  <si>
    <t>西原1-3-12</t>
  </si>
  <si>
    <t>310-0044</t>
  </si>
  <si>
    <t>029-224-2272</t>
  </si>
  <si>
    <t>029-224-2273</t>
  </si>
  <si>
    <t>緑岡</t>
  </si>
  <si>
    <t>みどりおか</t>
  </si>
  <si>
    <t>見川町2563</t>
  </si>
  <si>
    <t>310-0913</t>
  </si>
  <si>
    <t>029-241-1923</t>
  </si>
  <si>
    <t>029-241-1955</t>
  </si>
  <si>
    <t>寿</t>
  </si>
  <si>
    <t>ことぶき</t>
  </si>
  <si>
    <t>平須町1809-1</t>
  </si>
  <si>
    <t>310-0853</t>
  </si>
  <si>
    <t>029-241-0854</t>
  </si>
  <si>
    <t>029-241-0943</t>
  </si>
  <si>
    <t>上大野</t>
  </si>
  <si>
    <t>かみおおの</t>
  </si>
  <si>
    <t>東大野106-1</t>
  </si>
  <si>
    <t>310-0823</t>
  </si>
  <si>
    <t>029-221-6242</t>
  </si>
  <si>
    <t>029-221-6295</t>
  </si>
  <si>
    <t>柳河</t>
  </si>
  <si>
    <t>やなかわ</t>
  </si>
  <si>
    <t>柳河町318-1</t>
  </si>
  <si>
    <t>310-0003</t>
  </si>
  <si>
    <t>029-221-5997</t>
  </si>
  <si>
    <t>029-221-5967</t>
  </si>
  <si>
    <t>渡里</t>
  </si>
  <si>
    <t>わたり</t>
  </si>
  <si>
    <t>堀町468-1</t>
  </si>
  <si>
    <t>310-0903</t>
  </si>
  <si>
    <t>029-221-6291</t>
  </si>
  <si>
    <t>029-221-6272</t>
  </si>
  <si>
    <t>吉田</t>
  </si>
  <si>
    <t>よしだ</t>
  </si>
  <si>
    <t>元吉田町1757-1</t>
  </si>
  <si>
    <t>310-0836</t>
  </si>
  <si>
    <t>029-247-5252</t>
  </si>
  <si>
    <t>029-247-5243</t>
  </si>
  <si>
    <t>酒門</t>
  </si>
  <si>
    <t>さかど</t>
  </si>
  <si>
    <t>酒門町1445-1</t>
  </si>
  <si>
    <t>310-0841</t>
  </si>
  <si>
    <t>029-247-5952</t>
  </si>
  <si>
    <t>029-247-5764</t>
  </si>
  <si>
    <t>石川</t>
  </si>
  <si>
    <t>いしかわ</t>
  </si>
  <si>
    <t>石川4-4035</t>
  </si>
  <si>
    <t>310-0905</t>
  </si>
  <si>
    <t>029-251-1519</t>
  </si>
  <si>
    <t>029-251-1674</t>
  </si>
  <si>
    <t>飯富</t>
  </si>
  <si>
    <t>いいとみ</t>
  </si>
  <si>
    <t>飯富町4420-1</t>
  </si>
  <si>
    <t>311-4206</t>
  </si>
  <si>
    <t>029-229-7104</t>
  </si>
  <si>
    <t>029-229-7009</t>
  </si>
  <si>
    <t>河和田</t>
  </si>
  <si>
    <t>かわわだ</t>
  </si>
  <si>
    <t>河和田町1019</t>
  </si>
  <si>
    <t>311-4153</t>
  </si>
  <si>
    <t>029-251-9540</t>
  </si>
  <si>
    <t>029-251-9318</t>
  </si>
  <si>
    <t>上中妻</t>
  </si>
  <si>
    <t>かみなかづま</t>
  </si>
  <si>
    <t>大塚町1086-2</t>
  </si>
  <si>
    <t>311-4143</t>
  </si>
  <si>
    <t>029-251-9122</t>
  </si>
  <si>
    <t>029-251-9563</t>
  </si>
  <si>
    <t>見川</t>
  </si>
  <si>
    <t>みがわ</t>
  </si>
  <si>
    <t>見川2-96-3</t>
  </si>
  <si>
    <t>310-0912</t>
  </si>
  <si>
    <t>029-241-1423</t>
  </si>
  <si>
    <t>029-241-7175</t>
  </si>
  <si>
    <t>千波</t>
  </si>
  <si>
    <t>せんば</t>
  </si>
  <si>
    <t>千波町1538-1</t>
  </si>
  <si>
    <t>310-0851</t>
  </si>
  <si>
    <t>029-243-1021</t>
  </si>
  <si>
    <t>029-243-5632</t>
  </si>
  <si>
    <t>梅が丘</t>
  </si>
  <si>
    <t>うめがおか</t>
  </si>
  <si>
    <t>姫子1-827-2</t>
  </si>
  <si>
    <t>311-4151</t>
  </si>
  <si>
    <t>029-253-0098</t>
  </si>
  <si>
    <t>029-253-0099</t>
  </si>
  <si>
    <t>双葉台</t>
  </si>
  <si>
    <t>ふたばだい</t>
  </si>
  <si>
    <t>双葉台5-26</t>
  </si>
  <si>
    <t>311-4145</t>
  </si>
  <si>
    <t>029-253-1862</t>
  </si>
  <si>
    <t>029-253-1865</t>
  </si>
  <si>
    <t>笠原</t>
  </si>
  <si>
    <t>かさはら</t>
  </si>
  <si>
    <t>笠原町347-17</t>
  </si>
  <si>
    <t>310-0852</t>
  </si>
  <si>
    <t>029-243-3261</t>
  </si>
  <si>
    <t>029-243-3633</t>
  </si>
  <si>
    <t>赤塚</t>
  </si>
  <si>
    <t>あかつか</t>
  </si>
  <si>
    <t>河和田2-2116-1</t>
  </si>
  <si>
    <t>311-4152</t>
  </si>
  <si>
    <t>029-253-4301</t>
  </si>
  <si>
    <t>029-253-4349</t>
  </si>
  <si>
    <t>吉沢</t>
  </si>
  <si>
    <t>よしざわ</t>
  </si>
  <si>
    <t>吉沢町169-1</t>
  </si>
  <si>
    <t>310-0845</t>
  </si>
  <si>
    <t>029-247-8113</t>
  </si>
  <si>
    <t>029-247-8429</t>
  </si>
  <si>
    <t>堀原</t>
  </si>
  <si>
    <t>ほりはら</t>
  </si>
  <si>
    <t>新原1-7-1</t>
  </si>
  <si>
    <t>310-0045</t>
  </si>
  <si>
    <t>029-251-3133</t>
  </si>
  <si>
    <t>029-251-3028</t>
  </si>
  <si>
    <t>稲荷第一</t>
  </si>
  <si>
    <t>いなりだいいち</t>
  </si>
  <si>
    <t>311-1115</t>
  </si>
  <si>
    <t>029-269-2253</t>
  </si>
  <si>
    <t>029-269-2693</t>
  </si>
  <si>
    <t>稲荷第二</t>
  </si>
  <si>
    <t>いなりだいに</t>
  </si>
  <si>
    <t>311-1134</t>
  </si>
  <si>
    <t>029-248-8011</t>
  </si>
  <si>
    <t>029-248-8419</t>
  </si>
  <si>
    <t>下大野</t>
  </si>
  <si>
    <t>しもおおの</t>
  </si>
  <si>
    <t>塩崎町666</t>
  </si>
  <si>
    <t>311-1114</t>
  </si>
  <si>
    <t>029-269-2003</t>
  </si>
  <si>
    <t>029-269-2348</t>
  </si>
  <si>
    <t>大場</t>
  </si>
  <si>
    <t>おおば</t>
  </si>
  <si>
    <t>大場町2489</t>
  </si>
  <si>
    <t>311-1125</t>
  </si>
  <si>
    <t>029-269-2103</t>
  </si>
  <si>
    <t>029-269-2159</t>
  </si>
  <si>
    <t>鯉淵</t>
  </si>
  <si>
    <t>こいぶち</t>
  </si>
  <si>
    <t>鯉淵町3000</t>
  </si>
  <si>
    <t>319-0323</t>
  </si>
  <si>
    <t>029-259-2239</t>
  </si>
  <si>
    <t>029-259-2252</t>
  </si>
  <si>
    <t>妻里</t>
  </si>
  <si>
    <t>つまさと</t>
  </si>
  <si>
    <t>中原町682</t>
  </si>
  <si>
    <t>319-0305</t>
  </si>
  <si>
    <t>029-259-2034</t>
  </si>
  <si>
    <t>029-259-2036</t>
  </si>
  <si>
    <t>内原</t>
  </si>
  <si>
    <t>うちはら</t>
  </si>
  <si>
    <t>内原町1451</t>
  </si>
  <si>
    <t>319-0315</t>
  </si>
  <si>
    <t>029-259-4151</t>
  </si>
  <si>
    <t>029-259-4152</t>
  </si>
  <si>
    <t>中根</t>
  </si>
  <si>
    <t>なかね</t>
  </si>
  <si>
    <t>中根1863</t>
  </si>
  <si>
    <t>312-0011</t>
  </si>
  <si>
    <t>029-272-2742</t>
  </si>
  <si>
    <t>029-272-3097</t>
  </si>
  <si>
    <t>勝倉</t>
  </si>
  <si>
    <t>かつくら</t>
  </si>
  <si>
    <t>勝倉3010</t>
  </si>
  <si>
    <t>312-0024</t>
  </si>
  <si>
    <t>029-272-2546</t>
  </si>
  <si>
    <t>029-273-1986</t>
  </si>
  <si>
    <t>三反田</t>
  </si>
  <si>
    <t>みたんだ</t>
  </si>
  <si>
    <t>三反田3065</t>
  </si>
  <si>
    <t>312-0021</t>
  </si>
  <si>
    <t>029-272-3443</t>
  </si>
  <si>
    <t>029-274-7419</t>
  </si>
  <si>
    <t>枝川</t>
  </si>
  <si>
    <t>えだかわ</t>
  </si>
  <si>
    <t>枝川160</t>
  </si>
  <si>
    <t>312-0035</t>
  </si>
  <si>
    <t>029-221-5619</t>
  </si>
  <si>
    <t>029-221-1434</t>
  </si>
  <si>
    <t>東石川</t>
  </si>
  <si>
    <t>ひがしいしかわ</t>
  </si>
  <si>
    <t>東石川1-1-1</t>
  </si>
  <si>
    <t>312-0052</t>
  </si>
  <si>
    <t>029-272-2308</t>
  </si>
  <si>
    <t>029-272-3106</t>
  </si>
  <si>
    <t>市毛</t>
  </si>
  <si>
    <t>いちげ</t>
  </si>
  <si>
    <t>市毛825</t>
  </si>
  <si>
    <t>312-0033</t>
  </si>
  <si>
    <t>029-272-2747</t>
  </si>
  <si>
    <t>029-274-9579</t>
  </si>
  <si>
    <t>前渡</t>
  </si>
  <si>
    <t>まえわたり</t>
  </si>
  <si>
    <t>馬渡309</t>
  </si>
  <si>
    <t>312-0012</t>
  </si>
  <si>
    <t>029-272-6443</t>
  </si>
  <si>
    <t>029-274-6917</t>
  </si>
  <si>
    <t>佐野</t>
  </si>
  <si>
    <t>さの</t>
  </si>
  <si>
    <t>稲田76</t>
  </si>
  <si>
    <t>312-0061</t>
  </si>
  <si>
    <t>029-285-0347</t>
  </si>
  <si>
    <t>029-285-7246</t>
  </si>
  <si>
    <t>堀口</t>
  </si>
  <si>
    <t>ほりぐち</t>
  </si>
  <si>
    <t>堀口588</t>
  </si>
  <si>
    <t>312-0034</t>
  </si>
  <si>
    <t>029-272-2866</t>
  </si>
  <si>
    <t>029-274-7494</t>
  </si>
  <si>
    <t>高野</t>
  </si>
  <si>
    <t>こうや</t>
  </si>
  <si>
    <t>高野474</t>
  </si>
  <si>
    <t>312-0002</t>
  </si>
  <si>
    <t>029-285-1772</t>
  </si>
  <si>
    <t>029-285-7248</t>
  </si>
  <si>
    <t>田彦</t>
  </si>
  <si>
    <t>たびこ</t>
  </si>
  <si>
    <t>田彦1457</t>
  </si>
  <si>
    <t>312-0063</t>
  </si>
  <si>
    <t>029-274-2665</t>
  </si>
  <si>
    <t>029-274-9268</t>
  </si>
  <si>
    <t>津田</t>
  </si>
  <si>
    <t>つだ</t>
  </si>
  <si>
    <t>津田東1-1-1</t>
  </si>
  <si>
    <t>312-0036</t>
  </si>
  <si>
    <t>029-274-2010</t>
  </si>
  <si>
    <t>029-272-3086</t>
  </si>
  <si>
    <t>長堀</t>
  </si>
  <si>
    <t>ながほり</t>
  </si>
  <si>
    <t>長堀町3-5-1</t>
  </si>
  <si>
    <t>312-0017</t>
  </si>
  <si>
    <t>029-274-5800</t>
  </si>
  <si>
    <t>029-272-3105</t>
  </si>
  <si>
    <t>外野</t>
  </si>
  <si>
    <t>そとの</t>
  </si>
  <si>
    <t>外野1-30-1</t>
  </si>
  <si>
    <t>312-0053</t>
  </si>
  <si>
    <t>029-274-2851</t>
  </si>
  <si>
    <t>029-274-6412</t>
  </si>
  <si>
    <t>那珂湊第一</t>
  </si>
  <si>
    <t>なかみなとだいいち</t>
  </si>
  <si>
    <t>山ノ上町1-1</t>
  </si>
  <si>
    <t>311-1224</t>
  </si>
  <si>
    <t>029-262-2450</t>
  </si>
  <si>
    <t>029-263-7825</t>
  </si>
  <si>
    <t>那珂湊第二</t>
  </si>
  <si>
    <t>なかみなとだいに</t>
  </si>
  <si>
    <t>富士ノ上10-1</t>
  </si>
  <si>
    <t>311-1218</t>
  </si>
  <si>
    <t>029-262-2744</t>
  </si>
  <si>
    <t>029-263-7699</t>
  </si>
  <si>
    <t>那珂湊第三</t>
  </si>
  <si>
    <t>なかみなとだいさん</t>
  </si>
  <si>
    <t>西十三奉行13251-1</t>
  </si>
  <si>
    <t>311-1206</t>
  </si>
  <si>
    <t>029-262-2859</t>
  </si>
  <si>
    <t>029-263-7356</t>
  </si>
  <si>
    <t>笠間</t>
  </si>
  <si>
    <t>かさま</t>
  </si>
  <si>
    <t>笠間2689-1</t>
  </si>
  <si>
    <t>309-1611</t>
  </si>
  <si>
    <t>0296-72-0076</t>
  </si>
  <si>
    <t>0296-72-4115</t>
  </si>
  <si>
    <t>稲田</t>
  </si>
  <si>
    <t>いなだ</t>
  </si>
  <si>
    <t>稲田2151-2</t>
  </si>
  <si>
    <t>309-1635</t>
  </si>
  <si>
    <t>0296-74-2301</t>
  </si>
  <si>
    <t>0296-74-2306</t>
  </si>
  <si>
    <t>宍戸</t>
  </si>
  <si>
    <t>ししど</t>
  </si>
  <si>
    <t>平町22</t>
  </si>
  <si>
    <t>309-1722</t>
  </si>
  <si>
    <t>0296-77-0209</t>
  </si>
  <si>
    <t>0296-77-0615</t>
  </si>
  <si>
    <t>友部</t>
  </si>
  <si>
    <t>ともべ</t>
  </si>
  <si>
    <t>美原3-3-1</t>
  </si>
  <si>
    <t>309-1704</t>
  </si>
  <si>
    <t>0296-77-0009</t>
  </si>
  <si>
    <t>0296-77-4014</t>
  </si>
  <si>
    <t>北川根</t>
  </si>
  <si>
    <t>きたかわね</t>
  </si>
  <si>
    <t>湯崎1085-1</t>
  </si>
  <si>
    <t>309-1715</t>
  </si>
  <si>
    <t>0296-77-1364</t>
  </si>
  <si>
    <t>0296-78-9295</t>
  </si>
  <si>
    <t>大原</t>
  </si>
  <si>
    <t>おおはら</t>
  </si>
  <si>
    <t>小原3522-1</t>
  </si>
  <si>
    <t>309-1701</t>
  </si>
  <si>
    <t>0296-77-0434</t>
  </si>
  <si>
    <t>0296-78-2030</t>
  </si>
  <si>
    <t>友部第二</t>
  </si>
  <si>
    <t>ともべだいに</t>
  </si>
  <si>
    <t>平町1718-93</t>
  </si>
  <si>
    <t>0296-77-7946</t>
  </si>
  <si>
    <t>0296-77-7947</t>
  </si>
  <si>
    <t>岩間第一</t>
  </si>
  <si>
    <t>いわまだいいち</t>
  </si>
  <si>
    <t>下郷4140-1</t>
  </si>
  <si>
    <t>319-0202</t>
  </si>
  <si>
    <t>0299-45-2042</t>
  </si>
  <si>
    <t>0299-45-8041</t>
  </si>
  <si>
    <t>岩間第二</t>
  </si>
  <si>
    <t>いわまだいに</t>
  </si>
  <si>
    <t>押辺529-1</t>
  </si>
  <si>
    <t>319-0205</t>
  </si>
  <si>
    <t>0299-45-2169</t>
  </si>
  <si>
    <t>0299-45-8069</t>
  </si>
  <si>
    <t>岩間第三</t>
  </si>
  <si>
    <t>いわまだいさん</t>
  </si>
  <si>
    <t>市野谷1542-19</t>
  </si>
  <si>
    <t>319-0208</t>
  </si>
  <si>
    <t>0299-45-6168</t>
  </si>
  <si>
    <t>0299-45-8087</t>
  </si>
  <si>
    <t>長岡</t>
  </si>
  <si>
    <t>ながおか</t>
  </si>
  <si>
    <t>長岡3168</t>
  </si>
  <si>
    <t>311-3116</t>
  </si>
  <si>
    <t>029-292-0042</t>
  </si>
  <si>
    <t>029-292-0034</t>
  </si>
  <si>
    <t>大戸</t>
  </si>
  <si>
    <t>おおど</t>
  </si>
  <si>
    <t>大戸1730-1</t>
  </si>
  <si>
    <t>311-3114</t>
  </si>
  <si>
    <t>029-292-0100</t>
  </si>
  <si>
    <t>029-292-0473</t>
  </si>
  <si>
    <t>青葉</t>
  </si>
  <si>
    <t>あおば</t>
  </si>
  <si>
    <t>駒場700</t>
  </si>
  <si>
    <t>311-3132</t>
  </si>
  <si>
    <t>029-292-6415</t>
  </si>
  <si>
    <t>029-292-0309</t>
  </si>
  <si>
    <t>葵</t>
  </si>
  <si>
    <t>あおい</t>
  </si>
  <si>
    <t>長岡3715</t>
  </si>
  <si>
    <t>029-292-7213</t>
  </si>
  <si>
    <t>029-292-7640</t>
  </si>
  <si>
    <t>大洗</t>
  </si>
  <si>
    <t>おおあらい</t>
  </si>
  <si>
    <t>磯浜町5316-1</t>
  </si>
  <si>
    <t>311-1301</t>
  </si>
  <si>
    <t>029-267-5188</t>
  </si>
  <si>
    <t>029-267-0631</t>
  </si>
  <si>
    <t>南</t>
  </si>
  <si>
    <t>みなみ</t>
  </si>
  <si>
    <t>大貫町1212-14</t>
  </si>
  <si>
    <t>311-1311</t>
  </si>
  <si>
    <t>029-264-5373</t>
  </si>
  <si>
    <t>029-267-1373</t>
  </si>
  <si>
    <t>白方</t>
  </si>
  <si>
    <t>しらかた</t>
  </si>
  <si>
    <t>白方2009</t>
  </si>
  <si>
    <t>319-1106</t>
  </si>
  <si>
    <t>029-282-2680</t>
  </si>
  <si>
    <t>029-283-4029</t>
  </si>
  <si>
    <t>照沼</t>
  </si>
  <si>
    <t>てるぬま</t>
  </si>
  <si>
    <t>照沼905-2</t>
  </si>
  <si>
    <t>319-1113</t>
  </si>
  <si>
    <t>029-282-2024</t>
  </si>
  <si>
    <t>029-283-4037</t>
  </si>
  <si>
    <t>中丸</t>
  </si>
  <si>
    <t>なかまる</t>
  </si>
  <si>
    <t>村松2124-8</t>
  </si>
  <si>
    <t>319-1112</t>
  </si>
  <si>
    <t>029-282-2767</t>
  </si>
  <si>
    <t>029-283-4039</t>
  </si>
  <si>
    <t>石神</t>
  </si>
  <si>
    <t>いしがみ</t>
  </si>
  <si>
    <t>石神外宿1055</t>
  </si>
  <si>
    <t>319-1101</t>
  </si>
  <si>
    <t>029-282-2005</t>
  </si>
  <si>
    <t>029-283-4042</t>
  </si>
  <si>
    <t>舟石川</t>
  </si>
  <si>
    <t>ふないしかわ</t>
  </si>
  <si>
    <t>舟石川690-1</t>
  </si>
  <si>
    <t>319-1111</t>
  </si>
  <si>
    <t>029-282-9238</t>
  </si>
  <si>
    <t>029-283-4067</t>
  </si>
  <si>
    <t>村松</t>
  </si>
  <si>
    <t>むらまつ</t>
  </si>
  <si>
    <t>村松1443-2</t>
  </si>
  <si>
    <t>029-282-4885</t>
  </si>
  <si>
    <t>029-283-4069</t>
  </si>
  <si>
    <t>村田</t>
  </si>
  <si>
    <t>むらた</t>
  </si>
  <si>
    <t>上村田1259-1</t>
  </si>
  <si>
    <t>319-2136</t>
  </si>
  <si>
    <t>0295-53-1891</t>
  </si>
  <si>
    <t>0295-54-1020</t>
  </si>
  <si>
    <t>上野</t>
  </si>
  <si>
    <t>かみの</t>
  </si>
  <si>
    <t>根本231</t>
  </si>
  <si>
    <t>319-2143</t>
  </si>
  <si>
    <t>0295-52-0309</t>
  </si>
  <si>
    <t>0295-54-0648</t>
  </si>
  <si>
    <t>大宮</t>
  </si>
  <si>
    <t>おおみや</t>
  </si>
  <si>
    <t>北町116</t>
  </si>
  <si>
    <t>319-2254</t>
  </si>
  <si>
    <t>0295-52-0049</t>
  </si>
  <si>
    <t>0295-54-1858</t>
  </si>
  <si>
    <t>大賀</t>
  </si>
  <si>
    <t>おおが</t>
  </si>
  <si>
    <t>小祝218-2</t>
  </si>
  <si>
    <t>319-2213</t>
  </si>
  <si>
    <t>0295-52-0518</t>
  </si>
  <si>
    <t>0295-54-0523</t>
  </si>
  <si>
    <t>大宮西</t>
  </si>
  <si>
    <t>おおみやにし</t>
  </si>
  <si>
    <t>抽ケ台町2906-8</t>
  </si>
  <si>
    <t>319-2266</t>
  </si>
  <si>
    <t>0295-52-0159</t>
  </si>
  <si>
    <t>0295-54-0133</t>
  </si>
  <si>
    <t>山方</t>
  </si>
  <si>
    <t>やまがた</t>
  </si>
  <si>
    <t>山方3292</t>
  </si>
  <si>
    <t>319-3111</t>
  </si>
  <si>
    <t>0295-57-2801</t>
  </si>
  <si>
    <t>0295-57-2848</t>
  </si>
  <si>
    <t>山方南</t>
  </si>
  <si>
    <t>やまがたみなみ</t>
  </si>
  <si>
    <t>野上1067</t>
  </si>
  <si>
    <t>319-3114</t>
  </si>
  <si>
    <t>0295-57-3314</t>
  </si>
  <si>
    <t>0295-57-3236</t>
  </si>
  <si>
    <t>御前山</t>
  </si>
  <si>
    <t>ごぜんやま</t>
  </si>
  <si>
    <t>野口3217</t>
  </si>
  <si>
    <t>311-4503</t>
  </si>
  <si>
    <t>0295-55-1002</t>
  </si>
  <si>
    <t>0295-55-4022</t>
  </si>
  <si>
    <t>大宮北</t>
  </si>
  <si>
    <t>おおみやきた</t>
  </si>
  <si>
    <t>東野3323</t>
  </si>
  <si>
    <t>319-2224</t>
  </si>
  <si>
    <t>0295-52-0314</t>
  </si>
  <si>
    <t>0295-54-0453</t>
  </si>
  <si>
    <t>美和</t>
  </si>
  <si>
    <t>みわ</t>
  </si>
  <si>
    <t>小田野22</t>
  </si>
  <si>
    <t>319-2602</t>
  </si>
  <si>
    <t>0295-58-2419</t>
  </si>
  <si>
    <t>0295-58-3746</t>
  </si>
  <si>
    <t>緒川</t>
  </si>
  <si>
    <t>おがわ</t>
  </si>
  <si>
    <t>上小瀬751</t>
  </si>
  <si>
    <t>319-2401</t>
  </si>
  <si>
    <t>0295-56-3704</t>
  </si>
  <si>
    <t>0295-56-3794</t>
  </si>
  <si>
    <t>依上</t>
  </si>
  <si>
    <t>よりかみ</t>
  </si>
  <si>
    <t>下金沢217-1</t>
  </si>
  <si>
    <t>319-3533</t>
  </si>
  <si>
    <t>0295-72-8549</t>
  </si>
  <si>
    <t>0295-79-2933</t>
  </si>
  <si>
    <t>袋田</t>
  </si>
  <si>
    <t>ふくろだ</t>
  </si>
  <si>
    <t>袋田1457-1</t>
  </si>
  <si>
    <t>319-3523</t>
  </si>
  <si>
    <t>0295-72-3218</t>
  </si>
  <si>
    <t>0295-79-0521</t>
  </si>
  <si>
    <t>上小川</t>
  </si>
  <si>
    <t>かみおがわ</t>
  </si>
  <si>
    <t>頃藤5017-2</t>
  </si>
  <si>
    <t>319-3361</t>
  </si>
  <si>
    <t>0295-74-0029</t>
  </si>
  <si>
    <t>0295-79-3655</t>
  </si>
  <si>
    <t>生瀬</t>
  </si>
  <si>
    <t>なませ</t>
  </si>
  <si>
    <t>高柴1974</t>
  </si>
  <si>
    <t>319-3511</t>
  </si>
  <si>
    <t>0295-76-0004</t>
  </si>
  <si>
    <t>0295-76-0542</t>
  </si>
  <si>
    <t>さはら</t>
  </si>
  <si>
    <t>左貫1990-3</t>
  </si>
  <si>
    <t>319-3543</t>
  </si>
  <si>
    <t>0295-78-0009</t>
  </si>
  <si>
    <t>0295-78-0161</t>
  </si>
  <si>
    <t>だいご</t>
  </si>
  <si>
    <t>大子460</t>
  </si>
  <si>
    <t>319-3526</t>
  </si>
  <si>
    <t>0295-72-0044</t>
  </si>
  <si>
    <t>0295-72-0159</t>
  </si>
  <si>
    <t>横堀</t>
  </si>
  <si>
    <t>よこぼり</t>
  </si>
  <si>
    <t>横堀1502-1</t>
  </si>
  <si>
    <t>311-0103</t>
  </si>
  <si>
    <t>029-298-0255</t>
  </si>
  <si>
    <t>029-295-7520</t>
  </si>
  <si>
    <t>額田</t>
  </si>
  <si>
    <t>ぬかだ</t>
  </si>
  <si>
    <t>額田北郷311</t>
  </si>
  <si>
    <t>311-0108</t>
  </si>
  <si>
    <t>029-298-6838</t>
  </si>
  <si>
    <t>029-295-7521</t>
  </si>
  <si>
    <t>菅谷</t>
  </si>
  <si>
    <t>すがや</t>
  </si>
  <si>
    <t>菅谷2378-1</t>
  </si>
  <si>
    <t>311-0105</t>
  </si>
  <si>
    <t>029-298-0004</t>
  </si>
  <si>
    <t>029-295-7552</t>
  </si>
  <si>
    <t>菅谷東</t>
  </si>
  <si>
    <t>すがやひがし</t>
  </si>
  <si>
    <t>菅谷891-2</t>
  </si>
  <si>
    <t>029-295-4007</t>
  </si>
  <si>
    <t>029-295-7531</t>
  </si>
  <si>
    <t>菅谷西</t>
  </si>
  <si>
    <t>すがやにし</t>
  </si>
  <si>
    <t>菅谷4542-1</t>
  </si>
  <si>
    <t>029-295-2151</t>
  </si>
  <si>
    <t>029-295-7528</t>
  </si>
  <si>
    <t>五台</t>
  </si>
  <si>
    <t>ごだい</t>
  </si>
  <si>
    <t>東木倉960-1</t>
  </si>
  <si>
    <t>311-0114</t>
  </si>
  <si>
    <t>029-298-1109</t>
  </si>
  <si>
    <t>029-298-1848</t>
  </si>
  <si>
    <t>芳野</t>
  </si>
  <si>
    <t>よしの</t>
  </si>
  <si>
    <t>飯田3992</t>
  </si>
  <si>
    <t>311-0134</t>
  </si>
  <si>
    <t>029-298-0127</t>
  </si>
  <si>
    <t>029-295-7532</t>
  </si>
  <si>
    <t>木崎</t>
  </si>
  <si>
    <t>きざき</t>
  </si>
  <si>
    <t>門部2765</t>
  </si>
  <si>
    <t>311-0136</t>
  </si>
  <si>
    <t>029-298-5421</t>
  </si>
  <si>
    <t>029-295-7536</t>
  </si>
  <si>
    <t>瓜連</t>
  </si>
  <si>
    <t>うりづら</t>
  </si>
  <si>
    <t>瓜連1296</t>
  </si>
  <si>
    <t>319-2102</t>
  </si>
  <si>
    <t>029-296-0021</t>
  </si>
  <si>
    <t>029-296-3530</t>
  </si>
  <si>
    <t>石塚</t>
  </si>
  <si>
    <t>いしつか</t>
  </si>
  <si>
    <t>石塚2497</t>
  </si>
  <si>
    <t>311-4303</t>
  </si>
  <si>
    <t>029-288-2026</t>
  </si>
  <si>
    <t>029-288-4943</t>
  </si>
  <si>
    <t>沢山</t>
  </si>
  <si>
    <t>さわやま</t>
  </si>
  <si>
    <t>下阿野沢156</t>
  </si>
  <si>
    <t>311-4343</t>
  </si>
  <si>
    <t>029-289-2004</t>
  </si>
  <si>
    <t>029-240-9016</t>
  </si>
  <si>
    <t>常北</t>
  </si>
  <si>
    <t>じょうほく</t>
  </si>
  <si>
    <t>上青山410</t>
  </si>
  <si>
    <t>311-4305</t>
  </si>
  <si>
    <t>029-288-2027</t>
  </si>
  <si>
    <t>029-288-2154</t>
  </si>
  <si>
    <t>桂</t>
  </si>
  <si>
    <t>かつら</t>
  </si>
  <si>
    <t>孫根291</t>
  </si>
  <si>
    <t>311-4334</t>
  </si>
  <si>
    <t>029-289-2655</t>
  </si>
  <si>
    <t>029-289-2965</t>
  </si>
  <si>
    <t>七会</t>
  </si>
  <si>
    <t>ななかい</t>
  </si>
  <si>
    <t>塩子2682</t>
  </si>
  <si>
    <t>311-4401</t>
  </si>
  <si>
    <t>0296-88-2620</t>
  </si>
  <si>
    <t>029-688-2076</t>
  </si>
  <si>
    <t>竹原</t>
  </si>
  <si>
    <t>たけはら</t>
  </si>
  <si>
    <t>竹原571</t>
  </si>
  <si>
    <t>319-0113</t>
  </si>
  <si>
    <t>0299-47-0009</t>
  </si>
  <si>
    <t>0299-49-1379</t>
  </si>
  <si>
    <t>羽鳥</t>
  </si>
  <si>
    <t>はとり</t>
  </si>
  <si>
    <t>羽鳥932</t>
  </si>
  <si>
    <t>319-0123</t>
  </si>
  <si>
    <t>0299-46-0004</t>
  </si>
  <si>
    <t>0299-46-0282</t>
  </si>
  <si>
    <t>堅倉</t>
  </si>
  <si>
    <t>かたくら</t>
  </si>
  <si>
    <t>堅倉1698-6</t>
  </si>
  <si>
    <t>319-0106</t>
  </si>
  <si>
    <t>0299-48-0029</t>
  </si>
  <si>
    <t>0299-48-0514</t>
  </si>
  <si>
    <t>納場</t>
  </si>
  <si>
    <t>のうば</t>
  </si>
  <si>
    <t>納場444</t>
  </si>
  <si>
    <t>319-0134</t>
  </si>
  <si>
    <t>0299-48-0430</t>
  </si>
  <si>
    <t>0299-48-0596</t>
  </si>
  <si>
    <t>小川南</t>
  </si>
  <si>
    <t>おがわみなみ</t>
  </si>
  <si>
    <t>小川686-1</t>
  </si>
  <si>
    <t>311-3423</t>
  </si>
  <si>
    <t>0299-58-2345</t>
  </si>
  <si>
    <t>0299-58-4526</t>
  </si>
  <si>
    <t>助川</t>
  </si>
  <si>
    <t>すけがわ</t>
  </si>
  <si>
    <t>助川町2-15-1</t>
  </si>
  <si>
    <t>317-0065</t>
  </si>
  <si>
    <t>0294-22-1152</t>
  </si>
  <si>
    <t>0294-22-1258</t>
  </si>
  <si>
    <t>会瀬</t>
  </si>
  <si>
    <t>おおせ</t>
  </si>
  <si>
    <t>会瀬町2-17-10</t>
  </si>
  <si>
    <t>317-0076</t>
  </si>
  <si>
    <t>0294-35-6528</t>
  </si>
  <si>
    <t>0294-36-6310</t>
  </si>
  <si>
    <t>宮田</t>
  </si>
  <si>
    <t>みやた</t>
  </si>
  <si>
    <t>本宮町2-9-1</t>
  </si>
  <si>
    <t>317-0054</t>
  </si>
  <si>
    <t>0294-22-5344</t>
  </si>
  <si>
    <t>0294-22-1283</t>
  </si>
  <si>
    <t>仲町</t>
  </si>
  <si>
    <t>なかまち</t>
  </si>
  <si>
    <t>宮田町5-5-1</t>
  </si>
  <si>
    <t>317-0055</t>
  </si>
  <si>
    <t>0294-22-4349</t>
  </si>
  <si>
    <t>0294-22-1285</t>
  </si>
  <si>
    <t>中小路</t>
  </si>
  <si>
    <t>なかこうじ</t>
  </si>
  <si>
    <t>平和町2-4-1</t>
  </si>
  <si>
    <t>317-0062</t>
  </si>
  <si>
    <t>0294-22-6344</t>
  </si>
  <si>
    <t>0294-22-1538</t>
  </si>
  <si>
    <t>大久保</t>
  </si>
  <si>
    <t>おおくぼ</t>
  </si>
  <si>
    <t>末広町1-1-1</t>
  </si>
  <si>
    <t>316-0006</t>
  </si>
  <si>
    <t>0294-36-0555</t>
  </si>
  <si>
    <t>0294-36-6311</t>
  </si>
  <si>
    <t>河原子</t>
  </si>
  <si>
    <t>かわらご</t>
  </si>
  <si>
    <t>河原子町4-3-4</t>
  </si>
  <si>
    <t>316-0005</t>
  </si>
  <si>
    <t>0294-36-0545</t>
  </si>
  <si>
    <t>0294-36-6312</t>
  </si>
  <si>
    <t>成沢</t>
  </si>
  <si>
    <t>なるさわ</t>
  </si>
  <si>
    <t>中成沢町3-16-8</t>
  </si>
  <si>
    <t>316-0033</t>
  </si>
  <si>
    <t>0294-35-5589</t>
  </si>
  <si>
    <t>0294-36-6313</t>
  </si>
  <si>
    <t>諏訪</t>
  </si>
  <si>
    <t>すわ</t>
  </si>
  <si>
    <t>諏訪町3-10-1</t>
  </si>
  <si>
    <t>316-0001</t>
  </si>
  <si>
    <t>0294-36-0525</t>
  </si>
  <si>
    <t>0294-36-6314</t>
  </si>
  <si>
    <t>水木</t>
  </si>
  <si>
    <t>みずき</t>
  </si>
  <si>
    <t>水木町1-6-1</t>
  </si>
  <si>
    <t>316-0024</t>
  </si>
  <si>
    <t>0294-52-3129</t>
  </si>
  <si>
    <t>0294-52-5804</t>
  </si>
  <si>
    <t>大沼</t>
  </si>
  <si>
    <t>おおぬま</t>
  </si>
  <si>
    <t>東大沼町2-1-8</t>
  </si>
  <si>
    <t>316-0023</t>
  </si>
  <si>
    <t>0294-36-0558</t>
  </si>
  <si>
    <t>0294-36-6315</t>
  </si>
  <si>
    <t>金沢</t>
  </si>
  <si>
    <t>かねさわ</t>
  </si>
  <si>
    <t>金沢町5-2-1</t>
  </si>
  <si>
    <t>316-0015</t>
  </si>
  <si>
    <t>0294-34-1968</t>
  </si>
  <si>
    <t>0294-36-6316</t>
  </si>
  <si>
    <t>油縄子</t>
  </si>
  <si>
    <t>ゆなご</t>
  </si>
  <si>
    <t>鮎川町3-11-1</t>
  </si>
  <si>
    <t>316-0036</t>
  </si>
  <si>
    <t>0294-36-0515</t>
  </si>
  <si>
    <t>0294-36-6318</t>
  </si>
  <si>
    <t>日高</t>
  </si>
  <si>
    <t>ひたか</t>
  </si>
  <si>
    <t>日高町2-12-1</t>
  </si>
  <si>
    <t>319-1414</t>
  </si>
  <si>
    <t>0294-42-4327</t>
  </si>
  <si>
    <t>0294-43-6517</t>
  </si>
  <si>
    <t>豊浦</t>
  </si>
  <si>
    <t>とようら</t>
  </si>
  <si>
    <t>折笠町741</t>
  </si>
  <si>
    <t>319-1412</t>
  </si>
  <si>
    <t>0294-43-4014</t>
  </si>
  <si>
    <t>0294-43-6518</t>
  </si>
  <si>
    <t>久慈</t>
  </si>
  <si>
    <t>くじ</t>
  </si>
  <si>
    <t>久慈町1-23-1</t>
  </si>
  <si>
    <t>319-1222</t>
  </si>
  <si>
    <t>0294-52-3153</t>
  </si>
  <si>
    <t>0294-52-5844</t>
  </si>
  <si>
    <t>南高野町3-21-1</t>
  </si>
  <si>
    <t>319-1224</t>
  </si>
  <si>
    <t>0294-52-4367</t>
  </si>
  <si>
    <t>0294-52-5850</t>
  </si>
  <si>
    <t>滑川</t>
  </si>
  <si>
    <t>なめかわ</t>
  </si>
  <si>
    <t>滑川本町1-20-7</t>
  </si>
  <si>
    <t>317-0051</t>
  </si>
  <si>
    <t>0294-23-3432</t>
  </si>
  <si>
    <t>0294-23-1286</t>
  </si>
  <si>
    <t>大みか</t>
  </si>
  <si>
    <t>おおみか</t>
  </si>
  <si>
    <t>大みか町3-19-15</t>
  </si>
  <si>
    <t>319-1221</t>
  </si>
  <si>
    <t>0294-53-2010</t>
  </si>
  <si>
    <t>0294-53-9185</t>
  </si>
  <si>
    <t>田尻</t>
  </si>
  <si>
    <t>たじり</t>
  </si>
  <si>
    <t>田尻町4-39-1</t>
  </si>
  <si>
    <t>319-1416</t>
  </si>
  <si>
    <t>0294-42-8770</t>
  </si>
  <si>
    <t>0294-43-6516</t>
  </si>
  <si>
    <t>塙山</t>
  </si>
  <si>
    <t>はなやま</t>
  </si>
  <si>
    <t>金沢町2-14-1</t>
  </si>
  <si>
    <t>0294-35-2098</t>
  </si>
  <si>
    <t>0294-36-6317</t>
  </si>
  <si>
    <t>櫛形</t>
  </si>
  <si>
    <t>くしがた</t>
  </si>
  <si>
    <t>十王町伊師本郷508</t>
  </si>
  <si>
    <t>319-1302</t>
  </si>
  <si>
    <t>0294-39-3220</t>
  </si>
  <si>
    <t>0294-39-4967</t>
  </si>
  <si>
    <t>山部</t>
  </si>
  <si>
    <t>やまべ</t>
  </si>
  <si>
    <t>十王町山部841</t>
  </si>
  <si>
    <t>319-1307</t>
  </si>
  <si>
    <t>0294-39-2340</t>
  </si>
  <si>
    <t>0294-39-0123</t>
  </si>
  <si>
    <t>太田</t>
  </si>
  <si>
    <t>おおた</t>
  </si>
  <si>
    <t>中城町151</t>
  </si>
  <si>
    <t>313-0061</t>
  </si>
  <si>
    <t>0294-72-1255</t>
  </si>
  <si>
    <t>0294-72-1256</t>
  </si>
  <si>
    <t>誉田</t>
  </si>
  <si>
    <t>ほんだ</t>
  </si>
  <si>
    <t>増井町1303</t>
  </si>
  <si>
    <t>313-0008</t>
  </si>
  <si>
    <t>0294-72-0352</t>
  </si>
  <si>
    <t>0294-73-2703</t>
  </si>
  <si>
    <t>世矢</t>
  </si>
  <si>
    <t>せや</t>
  </si>
  <si>
    <t>真弓町1855</t>
  </si>
  <si>
    <t>313-0022</t>
  </si>
  <si>
    <t>0294-74-3201</t>
  </si>
  <si>
    <t>0294-74-3242</t>
  </si>
  <si>
    <t>機初</t>
  </si>
  <si>
    <t>はたそめ</t>
  </si>
  <si>
    <t>幡町929</t>
  </si>
  <si>
    <t>313-0025</t>
  </si>
  <si>
    <t>0294-74-3482</t>
  </si>
  <si>
    <t>0294-74-4137</t>
  </si>
  <si>
    <t>金砂郷</t>
  </si>
  <si>
    <t>かなさごう</t>
  </si>
  <si>
    <t>高柿町325-1</t>
  </si>
  <si>
    <t>313-0113</t>
  </si>
  <si>
    <t>水府</t>
  </si>
  <si>
    <t>すいふ</t>
  </si>
  <si>
    <t>町田町696</t>
  </si>
  <si>
    <t>313-0213</t>
  </si>
  <si>
    <t>0294-85-0006</t>
  </si>
  <si>
    <t>0294-85-1939</t>
  </si>
  <si>
    <t>里美</t>
  </si>
  <si>
    <t>さとみ</t>
  </si>
  <si>
    <t>大中町60-1</t>
  </si>
  <si>
    <t>311-0505</t>
  </si>
  <si>
    <t>0294-70-7833</t>
  </si>
  <si>
    <t>0294-82-2009</t>
  </si>
  <si>
    <t>高萩</t>
  </si>
  <si>
    <t>たかはぎ</t>
  </si>
  <si>
    <t>安良川1048</t>
  </si>
  <si>
    <t>318-0021</t>
  </si>
  <si>
    <t>0293-22-3073</t>
  </si>
  <si>
    <t>0293-22-3497</t>
  </si>
  <si>
    <t>秋山</t>
  </si>
  <si>
    <t>あきやま</t>
  </si>
  <si>
    <t>島名2161-1</t>
  </si>
  <si>
    <t>318-0023</t>
  </si>
  <si>
    <t>0293-22-2108</t>
  </si>
  <si>
    <t>0293-24-2913</t>
  </si>
  <si>
    <t>松岡</t>
  </si>
  <si>
    <t>まつおか</t>
  </si>
  <si>
    <t>下手綱43</t>
  </si>
  <si>
    <t>318-0003</t>
  </si>
  <si>
    <t>0293-22-2430</t>
  </si>
  <si>
    <t>0293-22-2148</t>
  </si>
  <si>
    <t>東</t>
  </si>
  <si>
    <t>ひがし</t>
  </si>
  <si>
    <t>有明町1-141</t>
  </si>
  <si>
    <t>318-0012</t>
  </si>
  <si>
    <t>0293-22-2542</t>
  </si>
  <si>
    <t>0293-22-2984</t>
  </si>
  <si>
    <t>中郷第一</t>
  </si>
  <si>
    <t>なかごうだいいち</t>
  </si>
  <si>
    <t>中郷町上桜井2905-1</t>
  </si>
  <si>
    <t>319-1559</t>
  </si>
  <si>
    <t>0293-42-4000</t>
  </si>
  <si>
    <t>0293-42-4429</t>
  </si>
  <si>
    <t>中郷第二</t>
  </si>
  <si>
    <t>なかごうだいに</t>
  </si>
  <si>
    <t>中郷町小野矢指720-3</t>
  </si>
  <si>
    <t>319-1555</t>
  </si>
  <si>
    <t>0293-43-4355</t>
  </si>
  <si>
    <t>0293-43-4354</t>
  </si>
  <si>
    <t>石岡</t>
  </si>
  <si>
    <t>いしおか</t>
  </si>
  <si>
    <t>中郷町石岡823</t>
  </si>
  <si>
    <t>319-1558</t>
  </si>
  <si>
    <t>0293-42-0210</t>
  </si>
  <si>
    <t>0293-42-0226</t>
  </si>
  <si>
    <t>精華</t>
  </si>
  <si>
    <t>せいか</t>
  </si>
  <si>
    <t>磯原町磯原4-36</t>
  </si>
  <si>
    <t>319-1541</t>
  </si>
  <si>
    <t>0293-42-0328</t>
  </si>
  <si>
    <t>0293-42-0282</t>
  </si>
  <si>
    <t>明徳</t>
  </si>
  <si>
    <t>めいとく</t>
  </si>
  <si>
    <t>磯原町木皿726</t>
  </si>
  <si>
    <t>319-1545</t>
  </si>
  <si>
    <t>0293-42-0101</t>
  </si>
  <si>
    <t>0293-42-0079</t>
  </si>
  <si>
    <t>中妻</t>
  </si>
  <si>
    <t>なかづま</t>
  </si>
  <si>
    <t>華川町中妻456</t>
  </si>
  <si>
    <t>319-1536</t>
  </si>
  <si>
    <t>0293-42-0413</t>
  </si>
  <si>
    <t>0293-42-0457</t>
  </si>
  <si>
    <t>華川</t>
  </si>
  <si>
    <t>はなかわ</t>
  </si>
  <si>
    <t>華川町上小津田84</t>
  </si>
  <si>
    <t>319-1532</t>
  </si>
  <si>
    <t>0293-42-0409</t>
  </si>
  <si>
    <t>0293-42-7317</t>
  </si>
  <si>
    <t>関南</t>
  </si>
  <si>
    <t>せきなみ</t>
  </si>
  <si>
    <t>関南町神岡下172</t>
  </si>
  <si>
    <t>319-1715</t>
  </si>
  <si>
    <t>0293-46-0248</t>
  </si>
  <si>
    <t>0293-46-0275</t>
  </si>
  <si>
    <t>大津</t>
  </si>
  <si>
    <t>おおつ</t>
  </si>
  <si>
    <t>大津町2301-14</t>
  </si>
  <si>
    <t>319-1702</t>
  </si>
  <si>
    <t>0293-46-0249</t>
  </si>
  <si>
    <t>0293-46-0281</t>
  </si>
  <si>
    <t>平潟</t>
  </si>
  <si>
    <t>ひらかた</t>
  </si>
  <si>
    <t>平潟町1077</t>
  </si>
  <si>
    <t>319-1701</t>
  </si>
  <si>
    <t>0293-46-0447</t>
  </si>
  <si>
    <t>0293-46-0453</t>
  </si>
  <si>
    <t>関本</t>
  </si>
  <si>
    <t>せきもと</t>
  </si>
  <si>
    <t>関本町関本上1470</t>
  </si>
  <si>
    <t>319-1721</t>
  </si>
  <si>
    <t>0293-46-0361</t>
  </si>
  <si>
    <t>0293-46-7499</t>
  </si>
  <si>
    <t>波野</t>
  </si>
  <si>
    <t>なみの</t>
  </si>
  <si>
    <t>明石516</t>
  </si>
  <si>
    <t>314-0002</t>
  </si>
  <si>
    <t>0299-82-7900</t>
  </si>
  <si>
    <t>0299-83-5396</t>
  </si>
  <si>
    <t>豊郷</t>
  </si>
  <si>
    <t>とよさと</t>
  </si>
  <si>
    <t>須賀1170</t>
  </si>
  <si>
    <t>314-0047</t>
  </si>
  <si>
    <t>0299-82-2936</t>
  </si>
  <si>
    <t>0299-83-4076</t>
  </si>
  <si>
    <t>豊津</t>
  </si>
  <si>
    <t>とよつ</t>
  </si>
  <si>
    <t>大船津2328-1</t>
  </si>
  <si>
    <t>314-0036</t>
  </si>
  <si>
    <t>0299-82-1139</t>
  </si>
  <si>
    <t>0299-83-5239</t>
  </si>
  <si>
    <t>鹿島</t>
  </si>
  <si>
    <t>かしま</t>
  </si>
  <si>
    <t>城山4-3-43</t>
  </si>
  <si>
    <t>314-0038</t>
  </si>
  <si>
    <t>0299-82-1044</t>
  </si>
  <si>
    <t>0299-83-2136</t>
  </si>
  <si>
    <t>高松</t>
  </si>
  <si>
    <t>たかまつ</t>
  </si>
  <si>
    <t>粟生301</t>
  </si>
  <si>
    <t>314-0021</t>
  </si>
  <si>
    <t>0299-82-4620</t>
  </si>
  <si>
    <t>0299-83-6427</t>
  </si>
  <si>
    <t>平井</t>
  </si>
  <si>
    <t>ひらい</t>
  </si>
  <si>
    <t>平井20-2</t>
  </si>
  <si>
    <t>314-0012</t>
  </si>
  <si>
    <t>0299-82-1751</t>
  </si>
  <si>
    <t>0299-83-6768</t>
  </si>
  <si>
    <t>三笠</t>
  </si>
  <si>
    <t>みかさ</t>
  </si>
  <si>
    <t>宮中2042-1</t>
  </si>
  <si>
    <t>314-0031</t>
  </si>
  <si>
    <t>0299-82-8101</t>
  </si>
  <si>
    <t>0299-83-4091</t>
  </si>
  <si>
    <t>大同東</t>
  </si>
  <si>
    <t>だいどうひがし</t>
  </si>
  <si>
    <t>荒井373</t>
  </si>
  <si>
    <t>311-2204</t>
  </si>
  <si>
    <t>0299-69-0022</t>
  </si>
  <si>
    <t>0299-90-4121</t>
  </si>
  <si>
    <t>大同西</t>
  </si>
  <si>
    <t>だいどうにし</t>
  </si>
  <si>
    <t>武井264</t>
  </si>
  <si>
    <t>311-2206</t>
  </si>
  <si>
    <t>0299-69-0027</t>
  </si>
  <si>
    <t>0299-90-4122</t>
  </si>
  <si>
    <t>中野東</t>
  </si>
  <si>
    <t>なかのひがし</t>
  </si>
  <si>
    <t>荒野1221</t>
  </si>
  <si>
    <t>311-2221</t>
  </si>
  <si>
    <t>0299-69-0108</t>
  </si>
  <si>
    <t>0299-90-4123</t>
  </si>
  <si>
    <t>中野西</t>
  </si>
  <si>
    <t>なかのにし</t>
  </si>
  <si>
    <t>中1729-3</t>
  </si>
  <si>
    <t>311-2213</t>
  </si>
  <si>
    <t>0299-69-0042</t>
  </si>
  <si>
    <t>0299-90-4124</t>
  </si>
  <si>
    <t>潮来</t>
  </si>
  <si>
    <t>いたこ</t>
  </si>
  <si>
    <t>潮来471</t>
  </si>
  <si>
    <t>311-2424</t>
  </si>
  <si>
    <t>0299-62-2069</t>
  </si>
  <si>
    <t>0299-62-3028</t>
  </si>
  <si>
    <t>津知</t>
  </si>
  <si>
    <t>つち</t>
  </si>
  <si>
    <t>辻829-1</t>
  </si>
  <si>
    <t>311-2421</t>
  </si>
  <si>
    <t>0299-63-1383</t>
  </si>
  <si>
    <t>0299-62-3031</t>
  </si>
  <si>
    <t>延方</t>
  </si>
  <si>
    <t>のぶかた</t>
  </si>
  <si>
    <t>小泉2090</t>
  </si>
  <si>
    <t>311-2442</t>
  </si>
  <si>
    <t>0299-66-2076</t>
  </si>
  <si>
    <t>0299-66-4692</t>
  </si>
  <si>
    <t>日の出</t>
  </si>
  <si>
    <t>ひので</t>
  </si>
  <si>
    <t>日の出3-12-1</t>
  </si>
  <si>
    <t>311-2426</t>
  </si>
  <si>
    <t>0299-66-2020</t>
  </si>
  <si>
    <t>0299-66-4691</t>
  </si>
  <si>
    <t>牛堀</t>
  </si>
  <si>
    <t>うしぼり</t>
  </si>
  <si>
    <t>堀之内1219-1</t>
  </si>
  <si>
    <t>311-2433</t>
  </si>
  <si>
    <t>0299-64-5536</t>
  </si>
  <si>
    <t>0299-64-5044</t>
  </si>
  <si>
    <t>息栖</t>
  </si>
  <si>
    <t>いきす</t>
  </si>
  <si>
    <t>平泉2780</t>
  </si>
  <si>
    <t>314-0146</t>
  </si>
  <si>
    <t>0299-92-0514</t>
  </si>
  <si>
    <t>0299-93-2720</t>
  </si>
  <si>
    <t>軽野</t>
  </si>
  <si>
    <t>かるの</t>
  </si>
  <si>
    <t>知手2-2</t>
  </si>
  <si>
    <t>314-0115</t>
  </si>
  <si>
    <t>0299-96-0502</t>
  </si>
  <si>
    <t>0299-96-9950</t>
  </si>
  <si>
    <t>軽野東</t>
  </si>
  <si>
    <t>かるのひがし</t>
  </si>
  <si>
    <t>奥野谷5746-2</t>
  </si>
  <si>
    <t>314-0116</t>
  </si>
  <si>
    <t>0299-96-1402</t>
  </si>
  <si>
    <t>0299-96-9920</t>
  </si>
  <si>
    <t>大野原</t>
  </si>
  <si>
    <t>おおのはら</t>
  </si>
  <si>
    <t>大野原中央2-1-8</t>
  </si>
  <si>
    <t>314-0128</t>
  </si>
  <si>
    <t>0299-92-7552</t>
  </si>
  <si>
    <t>0299-93-2730</t>
  </si>
  <si>
    <t>横瀬</t>
  </si>
  <si>
    <t>よこせ</t>
  </si>
  <si>
    <t>横瀬1276-15</t>
  </si>
  <si>
    <t>314-0113</t>
  </si>
  <si>
    <t>0299-96-7494</t>
  </si>
  <si>
    <t>0299-96-9930</t>
  </si>
  <si>
    <t>大野原西</t>
  </si>
  <si>
    <t>おおのはらにし</t>
  </si>
  <si>
    <t>大野原5-1-45</t>
  </si>
  <si>
    <t>314-0144</t>
  </si>
  <si>
    <t>0299-93-2251</t>
  </si>
  <si>
    <t>0299-93-2750</t>
  </si>
  <si>
    <t>深芝</t>
  </si>
  <si>
    <t>ふかしば</t>
  </si>
  <si>
    <t>深芝南3-8</t>
  </si>
  <si>
    <t>314-0142</t>
  </si>
  <si>
    <t>0299-95-5211</t>
  </si>
  <si>
    <t>0299-93-4701</t>
  </si>
  <si>
    <t>波崎西</t>
  </si>
  <si>
    <t>はさきにし</t>
  </si>
  <si>
    <t>波崎5011</t>
  </si>
  <si>
    <t>314-0408</t>
  </si>
  <si>
    <t>0479-44-0074</t>
  </si>
  <si>
    <t>0479-44-6265</t>
  </si>
  <si>
    <t>植松</t>
  </si>
  <si>
    <t>うえまつ</t>
  </si>
  <si>
    <t>土合本町4-9809-2</t>
  </si>
  <si>
    <t>314-0343</t>
  </si>
  <si>
    <t>0479-48-0462</t>
  </si>
  <si>
    <t>0479-48-0461</t>
  </si>
  <si>
    <t>太田598-2</t>
  </si>
  <si>
    <t>314-0254</t>
  </si>
  <si>
    <t>0479-46-0013</t>
  </si>
  <si>
    <t>0479-46-0934</t>
  </si>
  <si>
    <t>須田</t>
  </si>
  <si>
    <t>すだ</t>
  </si>
  <si>
    <t>須田1177-13</t>
  </si>
  <si>
    <t>314-0253</t>
  </si>
  <si>
    <t>0479-46-0024</t>
  </si>
  <si>
    <t>0479-46-0459</t>
  </si>
  <si>
    <t>柳川</t>
  </si>
  <si>
    <t>やながわ</t>
  </si>
  <si>
    <t>柳川中央1-9-10</t>
  </si>
  <si>
    <t>314-0258</t>
  </si>
  <si>
    <t>0479-46-0025</t>
  </si>
  <si>
    <t>0479-46-0489</t>
  </si>
  <si>
    <t>波崎</t>
  </si>
  <si>
    <t>はさき</t>
  </si>
  <si>
    <t>波崎8759</t>
  </si>
  <si>
    <t>0479-44-0059</t>
  </si>
  <si>
    <t>0479-44-0098</t>
  </si>
  <si>
    <t>麻生</t>
  </si>
  <si>
    <t>あそう</t>
  </si>
  <si>
    <t>麻生1147-1</t>
  </si>
  <si>
    <t>311-3832</t>
  </si>
  <si>
    <t>0299-72-0049</t>
  </si>
  <si>
    <t>0299-72-2615</t>
  </si>
  <si>
    <t>麻生東</t>
  </si>
  <si>
    <t>あそうひがし</t>
  </si>
  <si>
    <t>蔵川549</t>
  </si>
  <si>
    <t>311-3821</t>
  </si>
  <si>
    <t>0299-80-7701</t>
  </si>
  <si>
    <t>0299-73-2301</t>
  </si>
  <si>
    <t>玉造</t>
  </si>
  <si>
    <t>たまつくり</t>
  </si>
  <si>
    <t>玉造甲3200</t>
  </si>
  <si>
    <t>311-3512</t>
  </si>
  <si>
    <t>0299-56-4040</t>
  </si>
  <si>
    <t>0299-55-1107</t>
  </si>
  <si>
    <t>北浦</t>
  </si>
  <si>
    <t>きたうら</t>
  </si>
  <si>
    <t>内宿358-2</t>
  </si>
  <si>
    <t>311-1705</t>
  </si>
  <si>
    <t>0291-37-6636</t>
  </si>
  <si>
    <t>0291-35-1211</t>
  </si>
  <si>
    <t>旭東</t>
  </si>
  <si>
    <t>あさひひがし</t>
  </si>
  <si>
    <t>荒地604</t>
  </si>
  <si>
    <t>311-1411</t>
  </si>
  <si>
    <t>0291-37-0009</t>
  </si>
  <si>
    <t>0291-34-4583</t>
  </si>
  <si>
    <t>旭南</t>
  </si>
  <si>
    <t>あさひみなみ</t>
  </si>
  <si>
    <t>樅山576-16</t>
  </si>
  <si>
    <t>311-1426</t>
  </si>
  <si>
    <t>0291-37-0214</t>
  </si>
  <si>
    <t>0291-37-4584</t>
  </si>
  <si>
    <t>旭西</t>
  </si>
  <si>
    <t>あさひにし</t>
  </si>
  <si>
    <t>鹿田904-5</t>
  </si>
  <si>
    <t>311-1416</t>
  </si>
  <si>
    <t>0291-37-0216</t>
  </si>
  <si>
    <t>0291-37-4585</t>
  </si>
  <si>
    <t>旭北</t>
  </si>
  <si>
    <t>あさひきた</t>
  </si>
  <si>
    <t>田崎3852</t>
  </si>
  <si>
    <t>311-1406</t>
  </si>
  <si>
    <t>0291-37-0055</t>
  </si>
  <si>
    <t>0291-37-4586</t>
  </si>
  <si>
    <t>鉾田北</t>
  </si>
  <si>
    <t>ほこたきた</t>
  </si>
  <si>
    <t>上冨田1011-1</t>
  </si>
  <si>
    <t>311-1532</t>
  </si>
  <si>
    <t>0291-36-6710</t>
  </si>
  <si>
    <t>0291-36-6730</t>
  </si>
  <si>
    <t>鉾田南</t>
  </si>
  <si>
    <t>ほこたみなみ</t>
  </si>
  <si>
    <t>烟田1059-1</t>
  </si>
  <si>
    <t>311-1515</t>
  </si>
  <si>
    <t>0291-32-9333</t>
  </si>
  <si>
    <t>0291-32-9334</t>
  </si>
  <si>
    <t>土浦</t>
  </si>
  <si>
    <t>つちうら</t>
  </si>
  <si>
    <t>大手町13-32</t>
  </si>
  <si>
    <t>300-0044</t>
  </si>
  <si>
    <t>029-822-2325</t>
  </si>
  <si>
    <t>029-822-0136</t>
  </si>
  <si>
    <t>下高津</t>
  </si>
  <si>
    <t>しもたかつ</t>
  </si>
  <si>
    <t>下高津4-2-9</t>
  </si>
  <si>
    <t>300-0812</t>
  </si>
  <si>
    <t>029-821-1100</t>
  </si>
  <si>
    <t>029-821-1101</t>
  </si>
  <si>
    <t>あずま</t>
  </si>
  <si>
    <t>中455</t>
  </si>
  <si>
    <t>300-0841</t>
  </si>
  <si>
    <t>029-841-0565</t>
  </si>
  <si>
    <t>029-841-0910</t>
  </si>
  <si>
    <t>大岩田</t>
  </si>
  <si>
    <t>おおいわた</t>
  </si>
  <si>
    <t>大岩田2066-1</t>
  </si>
  <si>
    <t>300-0835</t>
  </si>
  <si>
    <t>029-821-0247</t>
  </si>
  <si>
    <t>029-821-0268</t>
  </si>
  <si>
    <t>真鍋</t>
  </si>
  <si>
    <t>まなべ</t>
  </si>
  <si>
    <t>真鍋4-3-1</t>
  </si>
  <si>
    <t>300-0051</t>
  </si>
  <si>
    <t>029-821-0752</t>
  </si>
  <si>
    <t>029-821-4270</t>
  </si>
  <si>
    <t>都和</t>
  </si>
  <si>
    <t>つわ</t>
  </si>
  <si>
    <t>300-0061</t>
  </si>
  <si>
    <t>029-831-1510</t>
  </si>
  <si>
    <t>029-831-1588</t>
  </si>
  <si>
    <t>荒川沖</t>
  </si>
  <si>
    <t>あらかわおき</t>
  </si>
  <si>
    <t>荒川沖東3-24-3</t>
  </si>
  <si>
    <t>300-0871</t>
  </si>
  <si>
    <t>029-841-0049</t>
  </si>
  <si>
    <t>029-841-0916</t>
  </si>
  <si>
    <t>中村</t>
  </si>
  <si>
    <t>なかむら</t>
  </si>
  <si>
    <t>中村南5-29-5</t>
  </si>
  <si>
    <t>300-0843</t>
  </si>
  <si>
    <t>029-841-0168</t>
  </si>
  <si>
    <t>029-841-0915</t>
  </si>
  <si>
    <t>土浦第二</t>
  </si>
  <si>
    <t>つちうらだいに</t>
  </si>
  <si>
    <t>富士崎2-1-41</t>
  </si>
  <si>
    <t>300-0813</t>
  </si>
  <si>
    <t>029-821-0205</t>
  </si>
  <si>
    <t>029-821-0130</t>
  </si>
  <si>
    <t>上大津東</t>
  </si>
  <si>
    <t>かみおおつひがし</t>
  </si>
  <si>
    <t>沖宿町2489</t>
  </si>
  <si>
    <t>300-0023</t>
  </si>
  <si>
    <t>029-828-1018</t>
  </si>
  <si>
    <t>029-828-1023</t>
  </si>
  <si>
    <t>神立</t>
  </si>
  <si>
    <t>かんだつ</t>
  </si>
  <si>
    <t>中神立町4</t>
  </si>
  <si>
    <t>300-0016</t>
  </si>
  <si>
    <t>029-831-5999</t>
  </si>
  <si>
    <t>029-831-5269</t>
  </si>
  <si>
    <t>右籾</t>
  </si>
  <si>
    <t>みぎもみ</t>
  </si>
  <si>
    <t>右籾1728-3</t>
  </si>
  <si>
    <t>300-0837</t>
  </si>
  <si>
    <t>029-842-2501</t>
  </si>
  <si>
    <t>029-842-2505</t>
  </si>
  <si>
    <t>都和南</t>
  </si>
  <si>
    <t>つわみなみ</t>
  </si>
  <si>
    <t>常名3090</t>
  </si>
  <si>
    <t>300-0065</t>
  </si>
  <si>
    <t>029-823-8251</t>
  </si>
  <si>
    <t>029-823-8252</t>
  </si>
  <si>
    <t>乙戸</t>
  </si>
  <si>
    <t>おっと</t>
  </si>
  <si>
    <t>乙戸南2-1-1</t>
  </si>
  <si>
    <t>300-0845</t>
  </si>
  <si>
    <t>029-843-2008</t>
  </si>
  <si>
    <t>029-843-2007</t>
  </si>
  <si>
    <t>菅谷町1464-8</t>
  </si>
  <si>
    <t>300-0021</t>
  </si>
  <si>
    <t>029-831-8331</t>
  </si>
  <si>
    <t>029-831-8326</t>
  </si>
  <si>
    <t>総社1-2-10</t>
  </si>
  <si>
    <t>315-0016</t>
  </si>
  <si>
    <t>0299-22-6105</t>
  </si>
  <si>
    <t>0299-22-6106</t>
  </si>
  <si>
    <t>府中</t>
  </si>
  <si>
    <t>ふちゅう</t>
  </si>
  <si>
    <t>若松1-11-18</t>
  </si>
  <si>
    <t>315-0018</t>
  </si>
  <si>
    <t>0299-24-0111</t>
  </si>
  <si>
    <t>0299-24-0122</t>
  </si>
  <si>
    <t>旭台1-11-3</t>
  </si>
  <si>
    <t>315-0038</t>
  </si>
  <si>
    <t>0299-26-2342</t>
  </si>
  <si>
    <t>0299-26-2343</t>
  </si>
  <si>
    <t>南台4-1-1</t>
  </si>
  <si>
    <t>315-0035</t>
  </si>
  <si>
    <t>0299-26-2850</t>
  </si>
  <si>
    <t>0299-36-3960</t>
  </si>
  <si>
    <t>杉並</t>
  </si>
  <si>
    <t>すぎなみ</t>
  </si>
  <si>
    <t>杉並2-3-1</t>
  </si>
  <si>
    <t>315-0027</t>
  </si>
  <si>
    <t>0299-24-2926</t>
  </si>
  <si>
    <t>0299-24-2912</t>
  </si>
  <si>
    <t>園部</t>
  </si>
  <si>
    <t>そのべ</t>
  </si>
  <si>
    <t>宮ヶ崎6</t>
  </si>
  <si>
    <t>315-0123</t>
  </si>
  <si>
    <t>0299-46-1017</t>
  </si>
  <si>
    <t>0299-46-6073</t>
  </si>
  <si>
    <t>東成井</t>
  </si>
  <si>
    <t>ひがしなるい</t>
  </si>
  <si>
    <t>東成井996</t>
  </si>
  <si>
    <t>315-0122</t>
  </si>
  <si>
    <t>0299-46-1341</t>
  </si>
  <si>
    <t>0299-46-6072</t>
  </si>
  <si>
    <t>瓦会</t>
  </si>
  <si>
    <t>かわらえ</t>
  </si>
  <si>
    <t>瓦谷1135-2</t>
  </si>
  <si>
    <t>315-0111</t>
  </si>
  <si>
    <t>0299-44-0055</t>
  </si>
  <si>
    <t>0299-44-1384</t>
  </si>
  <si>
    <t>林</t>
  </si>
  <si>
    <t>はやし</t>
  </si>
  <si>
    <t>下林857-1</t>
  </si>
  <si>
    <t>315-0131</t>
  </si>
  <si>
    <t>0299-43-0155</t>
  </si>
  <si>
    <t>0299-44-0829</t>
  </si>
  <si>
    <t>恋瀬</t>
  </si>
  <si>
    <t>こいせ</t>
  </si>
  <si>
    <t>小見832-1</t>
  </si>
  <si>
    <t>315-0104</t>
  </si>
  <si>
    <t>0299-43-2009</t>
  </si>
  <si>
    <t>0299-43-2468</t>
  </si>
  <si>
    <t>葦穂</t>
  </si>
  <si>
    <t>あしほ</t>
  </si>
  <si>
    <t>小屋1054</t>
  </si>
  <si>
    <t>315-0164</t>
  </si>
  <si>
    <t>0299-43-0169</t>
  </si>
  <si>
    <t>0299-44-0742</t>
  </si>
  <si>
    <t>吉生</t>
  </si>
  <si>
    <t>よしう</t>
  </si>
  <si>
    <t>吉生513-2</t>
  </si>
  <si>
    <t>315-0156</t>
  </si>
  <si>
    <t>0299-43-0987</t>
  </si>
  <si>
    <t>0299-44-1405</t>
  </si>
  <si>
    <t>柿岡</t>
  </si>
  <si>
    <t>かきおか</t>
  </si>
  <si>
    <t>柿岡2159-2</t>
  </si>
  <si>
    <t>315-0116</t>
  </si>
  <si>
    <t>0299-43-0904</t>
  </si>
  <si>
    <t>0299-43-0049</t>
  </si>
  <si>
    <t>小幡</t>
  </si>
  <si>
    <t>おばた</t>
  </si>
  <si>
    <t>小幡4080</t>
  </si>
  <si>
    <t>315-0155</t>
  </si>
  <si>
    <t>0299-42-3502</t>
  </si>
  <si>
    <t>0299-42-3576</t>
  </si>
  <si>
    <t>小桜</t>
  </si>
  <si>
    <t>こざくら</t>
  </si>
  <si>
    <t>川又746</t>
  </si>
  <si>
    <t>315-0134</t>
  </si>
  <si>
    <t>0299-42-3204</t>
  </si>
  <si>
    <t>0299-42-3478</t>
  </si>
  <si>
    <t>龍ケ崎</t>
  </si>
  <si>
    <t>りゅうがさき</t>
  </si>
  <si>
    <t>3316</t>
  </si>
  <si>
    <t>301-0000</t>
  </si>
  <si>
    <t>0297-62-0042</t>
  </si>
  <si>
    <t>0297-62-0080</t>
  </si>
  <si>
    <t>八原</t>
  </si>
  <si>
    <t>やはら</t>
  </si>
  <si>
    <t>藤ヶ丘1-22-4</t>
  </si>
  <si>
    <t>301-0855</t>
  </si>
  <si>
    <t>0297-62-0533</t>
  </si>
  <si>
    <t>0297-62-0425</t>
  </si>
  <si>
    <t>馴柴</t>
  </si>
  <si>
    <t>なれしば</t>
  </si>
  <si>
    <t>若柴町3135</t>
  </si>
  <si>
    <t>301-0041</t>
  </si>
  <si>
    <t>0297-66-1559</t>
  </si>
  <si>
    <t>0297-66-1428</t>
  </si>
  <si>
    <t>川原代</t>
  </si>
  <si>
    <t>かわらしろ</t>
  </si>
  <si>
    <t>川原代町3518</t>
  </si>
  <si>
    <t>301-0005</t>
  </si>
  <si>
    <t>0297-66-2737</t>
  </si>
  <si>
    <t>0297-66-2978</t>
  </si>
  <si>
    <t>龍ケ崎西</t>
  </si>
  <si>
    <t>りゅうがさきにし</t>
  </si>
  <si>
    <t>8810</t>
  </si>
  <si>
    <t>301-0018</t>
  </si>
  <si>
    <t>0297-64-3989</t>
  </si>
  <si>
    <t>0297-64-3940</t>
  </si>
  <si>
    <t>松葉</t>
  </si>
  <si>
    <t>まつば</t>
  </si>
  <si>
    <t>松葉2-9</t>
  </si>
  <si>
    <t>301-0043</t>
  </si>
  <si>
    <t>0297-66-4439</t>
  </si>
  <si>
    <t>0297-66-4438</t>
  </si>
  <si>
    <t>長山</t>
  </si>
  <si>
    <t>ながやま</t>
  </si>
  <si>
    <t>長山5-7-1</t>
  </si>
  <si>
    <t>301-0042</t>
  </si>
  <si>
    <t>0297-66-7092</t>
  </si>
  <si>
    <t>0297-66-7174</t>
  </si>
  <si>
    <t>馴馬台</t>
  </si>
  <si>
    <t>なれうまだい</t>
  </si>
  <si>
    <t>平台4-23-1</t>
  </si>
  <si>
    <t>301-0003</t>
  </si>
  <si>
    <t>0297-65-0088</t>
  </si>
  <si>
    <t>0297-65-0043</t>
  </si>
  <si>
    <t>久保台</t>
  </si>
  <si>
    <t>くぼだい</t>
  </si>
  <si>
    <t>久保台2-3</t>
  </si>
  <si>
    <t>301-0001</t>
  </si>
  <si>
    <t>0297-66-7601</t>
  </si>
  <si>
    <t>0297-66-7602</t>
  </si>
  <si>
    <t>城ノ内</t>
  </si>
  <si>
    <t>じょうのうち</t>
  </si>
  <si>
    <t>城ノ内5-27</t>
  </si>
  <si>
    <t>301-0847</t>
  </si>
  <si>
    <t>0297-62-3160</t>
  </si>
  <si>
    <t>0297-62-3095</t>
  </si>
  <si>
    <t>取手</t>
  </si>
  <si>
    <t>とりで</t>
  </si>
  <si>
    <t>東5-3-1</t>
  </si>
  <si>
    <t>302-0005</t>
  </si>
  <si>
    <t>0297-72-0059</t>
  </si>
  <si>
    <t>0297-72-0056</t>
  </si>
  <si>
    <t>白山</t>
  </si>
  <si>
    <t>はくさん</t>
  </si>
  <si>
    <t>白山2-3-18</t>
  </si>
  <si>
    <t>302-0023</t>
  </si>
  <si>
    <t>0297-74-2221</t>
  </si>
  <si>
    <t>0297-74-2220</t>
  </si>
  <si>
    <t>寺原</t>
  </si>
  <si>
    <t>てらはら</t>
  </si>
  <si>
    <t>井野台5-14-1</t>
  </si>
  <si>
    <t>302-0015</t>
  </si>
  <si>
    <t>0297-72-0146</t>
  </si>
  <si>
    <t>0297-72-0147</t>
  </si>
  <si>
    <t>永山</t>
  </si>
  <si>
    <t>下高井2340</t>
  </si>
  <si>
    <t>302-0038</t>
  </si>
  <si>
    <t>0297-78-8221</t>
  </si>
  <si>
    <t>0297-78-8208</t>
  </si>
  <si>
    <t>高井</t>
  </si>
  <si>
    <t>たかい</t>
  </si>
  <si>
    <t>ゆめみ野3-22-1</t>
  </si>
  <si>
    <t>302-0039</t>
  </si>
  <si>
    <t>0297-78-7791</t>
  </si>
  <si>
    <t>0297-78-7792</t>
  </si>
  <si>
    <t>藤代</t>
  </si>
  <si>
    <t>ふじしろ</t>
  </si>
  <si>
    <t>藤代53</t>
  </si>
  <si>
    <t>300-1512</t>
  </si>
  <si>
    <t>0297-83-3821</t>
  </si>
  <si>
    <t>0297-83-6786</t>
  </si>
  <si>
    <t>山王</t>
  </si>
  <si>
    <t>さんのう</t>
  </si>
  <si>
    <t>山王380</t>
  </si>
  <si>
    <t>300-1544</t>
  </si>
  <si>
    <t>0297-85-8205</t>
  </si>
  <si>
    <t>0297-85-7277</t>
  </si>
  <si>
    <t>六郷</t>
  </si>
  <si>
    <t>ろくごう</t>
  </si>
  <si>
    <t>清水373-1</t>
  </si>
  <si>
    <t>300-1535</t>
  </si>
  <si>
    <t>0297-82-2041</t>
  </si>
  <si>
    <t>0297-82-2104</t>
  </si>
  <si>
    <t>久賀</t>
  </si>
  <si>
    <t>くが</t>
  </si>
  <si>
    <t>萱場60</t>
  </si>
  <si>
    <t>300-1504</t>
  </si>
  <si>
    <t>0297-82-3358</t>
  </si>
  <si>
    <t>0297-82-3678</t>
  </si>
  <si>
    <t>宮和田</t>
  </si>
  <si>
    <t>みやわだ</t>
  </si>
  <si>
    <t>藤代南3-11-1</t>
  </si>
  <si>
    <t>300-1516</t>
  </si>
  <si>
    <t>0297-83-1138</t>
  </si>
  <si>
    <t>0297-83-1139</t>
  </si>
  <si>
    <t>桜が丘</t>
  </si>
  <si>
    <t>さくらがおか</t>
  </si>
  <si>
    <t>桜が丘2-17-1</t>
  </si>
  <si>
    <t>300-1525</t>
  </si>
  <si>
    <t>0297-82-7791</t>
  </si>
  <si>
    <t>0297-82-7792</t>
  </si>
  <si>
    <t>取手東</t>
  </si>
  <si>
    <t>とりでひがし</t>
  </si>
  <si>
    <t>吉田400</t>
  </si>
  <si>
    <t>302-0007</t>
  </si>
  <si>
    <t>0297-73-2351</t>
  </si>
  <si>
    <t>0297-73-2392</t>
  </si>
  <si>
    <t>戸頭</t>
  </si>
  <si>
    <t>とがしら</t>
  </si>
  <si>
    <t>戸頭3-21-1</t>
  </si>
  <si>
    <t>302-0034</t>
  </si>
  <si>
    <t>0297-78-1107</t>
  </si>
  <si>
    <t>0297-78-1128</t>
  </si>
  <si>
    <t>取手西</t>
  </si>
  <si>
    <t>とりでにし</t>
  </si>
  <si>
    <t>稲70</t>
  </si>
  <si>
    <t>302-0026</t>
  </si>
  <si>
    <t>0297-74-3138</t>
  </si>
  <si>
    <t>0297-74-3144</t>
  </si>
  <si>
    <t>阿見</t>
  </si>
  <si>
    <t>あみ</t>
  </si>
  <si>
    <t>中央2-1-5</t>
  </si>
  <si>
    <t>300-0332</t>
  </si>
  <si>
    <t>029-887-0019</t>
  </si>
  <si>
    <t>029-887-7649</t>
  </si>
  <si>
    <t>本郷</t>
  </si>
  <si>
    <t>ほんごう</t>
  </si>
  <si>
    <t>荒川本郷1400</t>
  </si>
  <si>
    <t>300-1152</t>
  </si>
  <si>
    <t>029-841-0024</t>
  </si>
  <si>
    <t>029-841-5297</t>
  </si>
  <si>
    <t>君原</t>
  </si>
  <si>
    <t>きみはら</t>
  </si>
  <si>
    <t>塙145</t>
  </si>
  <si>
    <t>300-0321</t>
  </si>
  <si>
    <t>029-889-0118</t>
  </si>
  <si>
    <t>029-889-0003</t>
  </si>
  <si>
    <t>舟島</t>
  </si>
  <si>
    <t>ふなしま</t>
  </si>
  <si>
    <t>島津3928</t>
  </si>
  <si>
    <t>300-0311</t>
  </si>
  <si>
    <t>029-887-1720</t>
  </si>
  <si>
    <t>029-887-1055</t>
  </si>
  <si>
    <t>阿見第一</t>
  </si>
  <si>
    <t>あみだいいち</t>
  </si>
  <si>
    <t>岡崎3-19</t>
  </si>
  <si>
    <t>300-0335</t>
  </si>
  <si>
    <t>029-887-5781</t>
  </si>
  <si>
    <t>029-887-9274</t>
  </si>
  <si>
    <t>阿見第二</t>
  </si>
  <si>
    <t>あみだいに</t>
  </si>
  <si>
    <t>阿見4988</t>
  </si>
  <si>
    <t>300-0331</t>
  </si>
  <si>
    <t>029-887-8531</t>
  </si>
  <si>
    <t>029-887-7521</t>
  </si>
  <si>
    <t>牛久</t>
  </si>
  <si>
    <t>うしく</t>
  </si>
  <si>
    <t>牛久町2619</t>
  </si>
  <si>
    <t>300-1221</t>
  </si>
  <si>
    <t>029-872-0004</t>
  </si>
  <si>
    <t>029-871-5526</t>
  </si>
  <si>
    <t>岡田</t>
  </si>
  <si>
    <t>おかだ</t>
  </si>
  <si>
    <t>岡見町2050-2</t>
  </si>
  <si>
    <t>300-1204</t>
  </si>
  <si>
    <t>029-872-0304</t>
  </si>
  <si>
    <t>029-871-5527</t>
  </si>
  <si>
    <t>牛久第二</t>
  </si>
  <si>
    <t>うしくだいに</t>
  </si>
  <si>
    <t>田宮町530</t>
  </si>
  <si>
    <t>300-1236</t>
  </si>
  <si>
    <t>029-873-1438</t>
  </si>
  <si>
    <t>029-871-5528</t>
  </si>
  <si>
    <t>中根町235</t>
  </si>
  <si>
    <t>300-1202</t>
  </si>
  <si>
    <t>029-873-4749</t>
  </si>
  <si>
    <t>029-871-5529</t>
  </si>
  <si>
    <t>向台</t>
  </si>
  <si>
    <t>むこうだい</t>
  </si>
  <si>
    <t>牛久町1606</t>
  </si>
  <si>
    <t>029-873-7471</t>
  </si>
  <si>
    <t>029-871-5530</t>
  </si>
  <si>
    <t>神谷</t>
  </si>
  <si>
    <t>かみや</t>
  </si>
  <si>
    <t>神谷4-14</t>
  </si>
  <si>
    <t>300-1216</t>
  </si>
  <si>
    <t>029-873-6152</t>
  </si>
  <si>
    <t>029-871-5531</t>
  </si>
  <si>
    <t>ひたち野うしく</t>
  </si>
  <si>
    <t>ひたちのうしく</t>
  </si>
  <si>
    <t>ひたち野西2-11</t>
  </si>
  <si>
    <t>300-1206</t>
  </si>
  <si>
    <t>029-873-1710</t>
  </si>
  <si>
    <t>029-873-1735</t>
  </si>
  <si>
    <t>栄</t>
  </si>
  <si>
    <t>さかえ</t>
  </si>
  <si>
    <t>金田54</t>
  </si>
  <si>
    <t>305-0018</t>
  </si>
  <si>
    <t>029-857-2037</t>
  </si>
  <si>
    <t>029-857-6179</t>
  </si>
  <si>
    <t>九重</t>
  </si>
  <si>
    <t>ここのえ</t>
  </si>
  <si>
    <t>305-0023</t>
  </si>
  <si>
    <t>029-857-2036</t>
  </si>
  <si>
    <t>029-857-6209</t>
  </si>
  <si>
    <t>桜南</t>
  </si>
  <si>
    <t>おうなん</t>
  </si>
  <si>
    <t>305-0043</t>
  </si>
  <si>
    <t>029-851-2130</t>
  </si>
  <si>
    <t>029-851-2405</t>
  </si>
  <si>
    <t>栗原</t>
  </si>
  <si>
    <t>くりはら</t>
  </si>
  <si>
    <t>栗原2018</t>
  </si>
  <si>
    <t>305-0001</t>
  </si>
  <si>
    <t>029-857-2049</t>
  </si>
  <si>
    <t>029-857-6315</t>
  </si>
  <si>
    <t>竹園東</t>
  </si>
  <si>
    <t>たけぞのひがし</t>
  </si>
  <si>
    <t>竹園3-13</t>
  </si>
  <si>
    <t>305-0032</t>
  </si>
  <si>
    <t>029-851-2032</t>
  </si>
  <si>
    <t>029-851-2254</t>
  </si>
  <si>
    <t>並木</t>
  </si>
  <si>
    <t>なみき</t>
  </si>
  <si>
    <t>並木2-12</t>
  </si>
  <si>
    <t>305-0044</t>
  </si>
  <si>
    <t>029-851-2806</t>
  </si>
  <si>
    <t>029-851-2343</t>
  </si>
  <si>
    <t>吾妻</t>
  </si>
  <si>
    <t>あづま</t>
  </si>
  <si>
    <t>吾妻2-16</t>
  </si>
  <si>
    <t>305-0031</t>
  </si>
  <si>
    <t>029-851-7101</t>
  </si>
  <si>
    <t>029-851-2362</t>
  </si>
  <si>
    <t>谷田部</t>
  </si>
  <si>
    <t>やたべ</t>
  </si>
  <si>
    <t>谷田部2938</t>
  </si>
  <si>
    <t>305-0861</t>
  </si>
  <si>
    <t>029-836-0044</t>
  </si>
  <si>
    <t>029-836-3689</t>
  </si>
  <si>
    <t>真瀬</t>
  </si>
  <si>
    <t>ませ</t>
  </si>
  <si>
    <t>真瀬2103</t>
  </si>
  <si>
    <t>300-2656</t>
  </si>
  <si>
    <t>029-847-6324</t>
  </si>
  <si>
    <t>029-847-0257</t>
  </si>
  <si>
    <t>島名</t>
  </si>
  <si>
    <t>しまな</t>
  </si>
  <si>
    <t>島名537-1</t>
  </si>
  <si>
    <t>300-2655</t>
  </si>
  <si>
    <t>029-847-7339</t>
  </si>
  <si>
    <t>029-847-0258</t>
  </si>
  <si>
    <t>葛城</t>
  </si>
  <si>
    <t>かつらぎ</t>
  </si>
  <si>
    <t>苅間689</t>
  </si>
  <si>
    <t>305-0822</t>
  </si>
  <si>
    <t>029-856-1012</t>
  </si>
  <si>
    <t>029-856-2092</t>
  </si>
  <si>
    <t>柳橋</t>
  </si>
  <si>
    <t>やぎはし</t>
  </si>
  <si>
    <t>柳橋360</t>
  </si>
  <si>
    <t>305-0842</t>
  </si>
  <si>
    <t>029-836-0110</t>
  </si>
  <si>
    <t>029-836-3728</t>
  </si>
  <si>
    <t>小野川</t>
  </si>
  <si>
    <t>おのがわ</t>
  </si>
  <si>
    <t>館野731</t>
  </si>
  <si>
    <t>305-0067</t>
  </si>
  <si>
    <t>029-836-0163</t>
  </si>
  <si>
    <t>029-836-3729</t>
  </si>
  <si>
    <t>手代木南</t>
  </si>
  <si>
    <t>てしろぎみなみ</t>
  </si>
  <si>
    <t>松代4-24</t>
  </si>
  <si>
    <t>305-0035</t>
  </si>
  <si>
    <t>029-851-2461</t>
  </si>
  <si>
    <t>029-851-2408</t>
  </si>
  <si>
    <t>沼崎</t>
  </si>
  <si>
    <t>ぬまざき</t>
  </si>
  <si>
    <t>沼崎1650</t>
  </si>
  <si>
    <t>300-2631</t>
  </si>
  <si>
    <t>029-847-2304</t>
  </si>
  <si>
    <t>029-847-0263</t>
  </si>
  <si>
    <t>今鹿島</t>
  </si>
  <si>
    <t>いまかしま</t>
  </si>
  <si>
    <t>今鹿島1762</t>
  </si>
  <si>
    <t>300-2641</t>
  </si>
  <si>
    <t>029-847-2440</t>
  </si>
  <si>
    <t>029-847-0262</t>
  </si>
  <si>
    <t>上郷</t>
  </si>
  <si>
    <t>かみごう</t>
  </si>
  <si>
    <t>上郷2499</t>
  </si>
  <si>
    <t>300-2645</t>
  </si>
  <si>
    <t>029-847-2017</t>
  </si>
  <si>
    <t>029-847-0259</t>
  </si>
  <si>
    <t>大曽根</t>
  </si>
  <si>
    <t>おおぞね</t>
  </si>
  <si>
    <t>大曽根2917</t>
  </si>
  <si>
    <t>300-3253</t>
  </si>
  <si>
    <t>029-864-0166</t>
  </si>
  <si>
    <t>029-864-8474</t>
  </si>
  <si>
    <t>前野</t>
  </si>
  <si>
    <t>まえの</t>
  </si>
  <si>
    <t>前野1367</t>
  </si>
  <si>
    <t>300-3267</t>
  </si>
  <si>
    <t>029-864-0168</t>
  </si>
  <si>
    <t>029-864-8478</t>
  </si>
  <si>
    <t>要</t>
  </si>
  <si>
    <t>かなめ</t>
  </si>
  <si>
    <t>要449-1</t>
  </si>
  <si>
    <t>300-2622</t>
  </si>
  <si>
    <t>029-864-0449</t>
  </si>
  <si>
    <t>029-864-8476</t>
  </si>
  <si>
    <t>吉沼</t>
  </si>
  <si>
    <t>よしぬま</t>
  </si>
  <si>
    <t>吉沼1010</t>
  </si>
  <si>
    <t>300-2617</t>
  </si>
  <si>
    <t>029-865-0783</t>
  </si>
  <si>
    <t>029-865-0506</t>
  </si>
  <si>
    <t>谷田部南</t>
  </si>
  <si>
    <t>やたべみなみ</t>
  </si>
  <si>
    <t>境田191-1</t>
  </si>
  <si>
    <t>305-0867</t>
  </si>
  <si>
    <t>029-838-0364</t>
  </si>
  <si>
    <t>029-838-0964</t>
  </si>
  <si>
    <t>二の宮</t>
  </si>
  <si>
    <t>にのみや</t>
  </si>
  <si>
    <t>二の宮4-11</t>
  </si>
  <si>
    <t>305-0051</t>
  </si>
  <si>
    <t>029-855-7746</t>
  </si>
  <si>
    <t>029-858-1755</t>
  </si>
  <si>
    <t>竹園西</t>
  </si>
  <si>
    <t>たけぞのにし</t>
  </si>
  <si>
    <t>竹園2-19-3</t>
  </si>
  <si>
    <t>029-851-7975</t>
  </si>
  <si>
    <t>029-851-2364</t>
  </si>
  <si>
    <t>松代</t>
  </si>
  <si>
    <t>まつしろ</t>
  </si>
  <si>
    <t>松代3-3-1</t>
  </si>
  <si>
    <t>029-852-9380</t>
  </si>
  <si>
    <t>029-852-2869</t>
  </si>
  <si>
    <t>東2-24-1</t>
  </si>
  <si>
    <t>305-0046</t>
  </si>
  <si>
    <t>029-851-4800</t>
  </si>
  <si>
    <t>029-851-4805</t>
  </si>
  <si>
    <t>茎崎第一</t>
  </si>
  <si>
    <t>くきざきだいいち</t>
  </si>
  <si>
    <t>高崎2290</t>
  </si>
  <si>
    <t>300-1245</t>
  </si>
  <si>
    <t>029-872-0690</t>
  </si>
  <si>
    <t>029-872-0696</t>
  </si>
  <si>
    <t>茎崎第二</t>
  </si>
  <si>
    <t>くきざきだいに</t>
  </si>
  <si>
    <t>上岩崎1076</t>
  </si>
  <si>
    <t>300-1274</t>
  </si>
  <si>
    <t>029-876-0059</t>
  </si>
  <si>
    <t>029-876-0065</t>
  </si>
  <si>
    <t>茎崎第三</t>
  </si>
  <si>
    <t>くきざきだいさん</t>
  </si>
  <si>
    <t>小茎798-1</t>
  </si>
  <si>
    <t>300-1255</t>
  </si>
  <si>
    <t>029-876-2461</t>
  </si>
  <si>
    <t>029-876-2462</t>
  </si>
  <si>
    <t>大井沢</t>
  </si>
  <si>
    <t>おおいさわ</t>
  </si>
  <si>
    <t>薬師台4-12</t>
  </si>
  <si>
    <t>302-0105</t>
  </si>
  <si>
    <t>0297-45-8383</t>
  </si>
  <si>
    <t>0297-45-5757</t>
  </si>
  <si>
    <t>大野</t>
  </si>
  <si>
    <t>おおの</t>
  </si>
  <si>
    <t>野木崎492</t>
  </si>
  <si>
    <t>302-0117</t>
  </si>
  <si>
    <t>0297-48-0058</t>
  </si>
  <si>
    <t>0297-48-0768</t>
  </si>
  <si>
    <t>高野1342</t>
  </si>
  <si>
    <t>302-0125</t>
  </si>
  <si>
    <t>0297-48-0004</t>
  </si>
  <si>
    <t>0297-48-0105</t>
  </si>
  <si>
    <t>守谷</t>
  </si>
  <si>
    <t>もりや</t>
  </si>
  <si>
    <t>本町858</t>
  </si>
  <si>
    <t>302-0109</t>
  </si>
  <si>
    <t>0297-48-0035</t>
  </si>
  <si>
    <t>0297-48-0879</t>
  </si>
  <si>
    <t>黒内</t>
  </si>
  <si>
    <t>くろうち</t>
  </si>
  <si>
    <t>百合ケ丘2-2349</t>
  </si>
  <si>
    <t>302-0110</t>
  </si>
  <si>
    <t>0297-48-5976</t>
  </si>
  <si>
    <t>0297-48-5977</t>
  </si>
  <si>
    <t>御所ケ丘</t>
  </si>
  <si>
    <t>ごしょがおか</t>
  </si>
  <si>
    <t>御所ケ丘5-15</t>
  </si>
  <si>
    <t>302-0119</t>
  </si>
  <si>
    <t>0297-48-6161</t>
  </si>
  <si>
    <t>0297-48-6162</t>
  </si>
  <si>
    <t>郷州</t>
  </si>
  <si>
    <t>ごうしゅう</t>
  </si>
  <si>
    <t>みずき野5-4-1</t>
  </si>
  <si>
    <t>302-0121</t>
  </si>
  <si>
    <t>0297-48-5551</t>
  </si>
  <si>
    <t>0297-48-5552</t>
  </si>
  <si>
    <t>松前台</t>
  </si>
  <si>
    <t>まつまえだい</t>
  </si>
  <si>
    <t>松前台2-16</t>
  </si>
  <si>
    <t>302-0102</t>
  </si>
  <si>
    <t>0297-45-5525</t>
  </si>
  <si>
    <t>0297-45-5526</t>
  </si>
  <si>
    <t>松ケ丘</t>
  </si>
  <si>
    <t>まつがおか</t>
  </si>
  <si>
    <t>松ケ丘4-12</t>
  </si>
  <si>
    <t>302-0127</t>
  </si>
  <si>
    <t>0297-48-8551</t>
  </si>
  <si>
    <t>0297-48-8552</t>
  </si>
  <si>
    <t>江戸崎</t>
  </si>
  <si>
    <t>えどさき</t>
  </si>
  <si>
    <t>江戸崎甲3194</t>
  </si>
  <si>
    <t>300-0504</t>
  </si>
  <si>
    <t>029-892-2200</t>
  </si>
  <si>
    <t>029-892-3096</t>
  </si>
  <si>
    <t>沼里</t>
  </si>
  <si>
    <t>ぬまさと</t>
  </si>
  <si>
    <t>沼田2661-1</t>
  </si>
  <si>
    <t>300-0506</t>
  </si>
  <si>
    <t>029-892-2042</t>
  </si>
  <si>
    <t>029-892-3443</t>
  </si>
  <si>
    <t>高田</t>
  </si>
  <si>
    <t>たかだ</t>
  </si>
  <si>
    <t>高田854</t>
  </si>
  <si>
    <t>300-0511</t>
  </si>
  <si>
    <t>029-892-2242</t>
  </si>
  <si>
    <t>029-892-3794</t>
  </si>
  <si>
    <t>あずま東</t>
  </si>
  <si>
    <t>あずまひがし</t>
  </si>
  <si>
    <t>佐原下手1-1</t>
  </si>
  <si>
    <t>300-0725</t>
  </si>
  <si>
    <t>0299-78-3138</t>
  </si>
  <si>
    <t>0299-78-3616</t>
  </si>
  <si>
    <t>あずま北</t>
  </si>
  <si>
    <t>あずまきた</t>
  </si>
  <si>
    <t>伊佐部1673</t>
  </si>
  <si>
    <t>300-0603</t>
  </si>
  <si>
    <t>0299-79-0033</t>
  </si>
  <si>
    <t>0299-79-3284</t>
  </si>
  <si>
    <t>あずま西</t>
  </si>
  <si>
    <t>あずまにし</t>
  </si>
  <si>
    <t>福田1125</t>
  </si>
  <si>
    <t>300-0617</t>
  </si>
  <si>
    <t>0299-79-2804</t>
  </si>
  <si>
    <t>0299-79-2905</t>
  </si>
  <si>
    <t>新利根</t>
  </si>
  <si>
    <t>しんとね</t>
  </si>
  <si>
    <t>柴崎7218-4</t>
  </si>
  <si>
    <t>300-1412</t>
  </si>
  <si>
    <t>0297-87-2095</t>
  </si>
  <si>
    <t>0297-87-5274</t>
  </si>
  <si>
    <t>桜川</t>
  </si>
  <si>
    <t>さくらがわ</t>
  </si>
  <si>
    <t>柏木4-5</t>
  </si>
  <si>
    <t>300-0634</t>
  </si>
  <si>
    <t>0298-94-2080</t>
  </si>
  <si>
    <t>0298-94-3080</t>
  </si>
  <si>
    <t>下稲吉</t>
  </si>
  <si>
    <t>しもいなよし</t>
  </si>
  <si>
    <t>下稲吉1623-5</t>
  </si>
  <si>
    <t>315-0052</t>
  </si>
  <si>
    <t>0299-59-2054</t>
  </si>
  <si>
    <t>0299-59-2009</t>
  </si>
  <si>
    <t>下稲吉東</t>
  </si>
  <si>
    <t>しもいなよしひがし</t>
  </si>
  <si>
    <t>下稲吉2286</t>
  </si>
  <si>
    <t>029-831-8878</t>
  </si>
  <si>
    <t>029-831-9451</t>
  </si>
  <si>
    <t>霞ヶ浦北</t>
  </si>
  <si>
    <t>かすみがうらきた</t>
  </si>
  <si>
    <t>下軽部1232</t>
  </si>
  <si>
    <t>300-0204</t>
  </si>
  <si>
    <t>029-896-1213</t>
  </si>
  <si>
    <t>029-896-0168</t>
  </si>
  <si>
    <t>霞ヶ浦南</t>
  </si>
  <si>
    <t>かすみがうらみなみ</t>
  </si>
  <si>
    <t>深谷3660-1</t>
  </si>
  <si>
    <t>300-0134</t>
  </si>
  <si>
    <t>029-897-1231</t>
  </si>
  <si>
    <t>029-898-2960</t>
  </si>
  <si>
    <t>小張</t>
  </si>
  <si>
    <t>おばり</t>
  </si>
  <si>
    <t>小張1661</t>
  </si>
  <si>
    <t>300-2353</t>
  </si>
  <si>
    <t>0297-58-0003</t>
  </si>
  <si>
    <t>0297-58-0299</t>
  </si>
  <si>
    <t>豊</t>
  </si>
  <si>
    <t>ゆたか</t>
  </si>
  <si>
    <t>豊体1692</t>
  </si>
  <si>
    <t>300-2347</t>
  </si>
  <si>
    <t>0297-58-1008</t>
  </si>
  <si>
    <t>0297-58-1493</t>
  </si>
  <si>
    <t>やわら</t>
  </si>
  <si>
    <t>福岡</t>
  </si>
  <si>
    <t>ふくおか</t>
  </si>
  <si>
    <t>福岡971</t>
  </si>
  <si>
    <t>300-2406</t>
  </si>
  <si>
    <t>0297-52-5004</t>
  </si>
  <si>
    <t>0297-52-5324</t>
  </si>
  <si>
    <t>小絹</t>
  </si>
  <si>
    <t>こきぬ</t>
  </si>
  <si>
    <t>小絹858</t>
  </si>
  <si>
    <t>300-2445</t>
  </si>
  <si>
    <t>0297-52-3008</t>
  </si>
  <si>
    <t>0297-52-3884</t>
  </si>
  <si>
    <t>陽光台</t>
  </si>
  <si>
    <t>ようこうだい</t>
  </si>
  <si>
    <t>300-2358</t>
  </si>
  <si>
    <t>0297-44-5817</t>
  </si>
  <si>
    <t>0297-57-0690</t>
  </si>
  <si>
    <t>富士見ヶ丘</t>
  </si>
  <si>
    <t>ふじみがおか</t>
  </si>
  <si>
    <t>300-2417</t>
  </si>
  <si>
    <t>0297-34-1223</t>
  </si>
  <si>
    <t>0297-58-0611</t>
  </si>
  <si>
    <t>伊奈</t>
  </si>
  <si>
    <t>いな</t>
  </si>
  <si>
    <t>谷井田2047</t>
  </si>
  <si>
    <t>300-2337</t>
  </si>
  <si>
    <t>0297-58-1143</t>
  </si>
  <si>
    <t>0297-58-1193</t>
  </si>
  <si>
    <t>伊奈東</t>
  </si>
  <si>
    <t>いなひがし</t>
  </si>
  <si>
    <t>板橋2379</t>
  </si>
  <si>
    <t>300-2307</t>
  </si>
  <si>
    <t>0297-58-0002</t>
  </si>
  <si>
    <t>0297-58-0117</t>
  </si>
  <si>
    <t>古河第一</t>
  </si>
  <si>
    <t>こがだいいち</t>
  </si>
  <si>
    <t>中央町3-10-1</t>
  </si>
  <si>
    <t>306-0033</t>
  </si>
  <si>
    <t>0280-22-0101</t>
  </si>
  <si>
    <t>0280-22-0900</t>
  </si>
  <si>
    <t>古河第二</t>
  </si>
  <si>
    <t>こがだいに</t>
  </si>
  <si>
    <t>本町2-10-45</t>
  </si>
  <si>
    <t>306-0023</t>
  </si>
  <si>
    <t>0280-32-2700</t>
  </si>
  <si>
    <t>0280-32-2701</t>
  </si>
  <si>
    <t>古河第三</t>
  </si>
  <si>
    <t>こがだいさん</t>
  </si>
  <si>
    <t>旭町1-18-4</t>
  </si>
  <si>
    <t>306-0012</t>
  </si>
  <si>
    <t>0280-32-0742</t>
  </si>
  <si>
    <t>0280-32-0783</t>
  </si>
  <si>
    <t>古河第四</t>
  </si>
  <si>
    <t>こがだいよん</t>
  </si>
  <si>
    <t>中田1221</t>
  </si>
  <si>
    <t>306-0053</t>
  </si>
  <si>
    <t>0280-48-1862</t>
  </si>
  <si>
    <t>0280-48-1800</t>
  </si>
  <si>
    <t>古河第五</t>
  </si>
  <si>
    <t>こがだいご</t>
  </si>
  <si>
    <t>横山町3-13-27</t>
  </si>
  <si>
    <t>306-0022</t>
  </si>
  <si>
    <t>0280-22-0647</t>
  </si>
  <si>
    <t>0280-22-0645</t>
  </si>
  <si>
    <t>古河第六</t>
  </si>
  <si>
    <t>こがだいろく</t>
  </si>
  <si>
    <t>北町16-47</t>
  </si>
  <si>
    <t>306-0005</t>
  </si>
  <si>
    <t>0280-32-5065</t>
  </si>
  <si>
    <t>0280-32-5171</t>
  </si>
  <si>
    <t>古河第七</t>
  </si>
  <si>
    <t>こがだいなな</t>
  </si>
  <si>
    <t>三和176-1</t>
  </si>
  <si>
    <t>306-0042</t>
  </si>
  <si>
    <t>0280-48-1791</t>
  </si>
  <si>
    <t>0280-48-2883</t>
  </si>
  <si>
    <t>釈迦</t>
  </si>
  <si>
    <t>しゃか</t>
  </si>
  <si>
    <t>釈迦271</t>
  </si>
  <si>
    <t>306-0222</t>
  </si>
  <si>
    <t>0280-92-0104</t>
  </si>
  <si>
    <t>0280-92-8351</t>
  </si>
  <si>
    <t>下大野734-2</t>
  </si>
  <si>
    <t>306-0204</t>
  </si>
  <si>
    <t>0280-92-0004</t>
  </si>
  <si>
    <t>0280-92-8353</t>
  </si>
  <si>
    <t>上辺見</t>
  </si>
  <si>
    <t>かみへみ</t>
  </si>
  <si>
    <t>上辺見1164</t>
  </si>
  <si>
    <t>306-0234</t>
  </si>
  <si>
    <t>0280-32-0633</t>
  </si>
  <si>
    <t>0280-31-6605</t>
  </si>
  <si>
    <t>小堤</t>
  </si>
  <si>
    <t>こづつみ</t>
  </si>
  <si>
    <t>小堤1815-1</t>
  </si>
  <si>
    <t>306-0231</t>
  </si>
  <si>
    <t>0280-98-3004</t>
  </si>
  <si>
    <t>0280-98-1965</t>
  </si>
  <si>
    <t>上大野1425</t>
  </si>
  <si>
    <t>306-0201</t>
  </si>
  <si>
    <t>0280-98-3009</t>
  </si>
  <si>
    <t>0280-98-3907</t>
  </si>
  <si>
    <t>駒羽根</t>
  </si>
  <si>
    <t>こまはね</t>
  </si>
  <si>
    <t>駒羽根1364</t>
  </si>
  <si>
    <t>306-0221</t>
  </si>
  <si>
    <t>0280-92-5477</t>
  </si>
  <si>
    <t>0280-92-8385</t>
  </si>
  <si>
    <t>西牛谷</t>
  </si>
  <si>
    <t>にしうしがや</t>
  </si>
  <si>
    <t>西牛谷650</t>
  </si>
  <si>
    <t>306-0233</t>
  </si>
  <si>
    <t>0280-98-0333</t>
  </si>
  <si>
    <t>0280-98-3956</t>
  </si>
  <si>
    <t>水海</t>
  </si>
  <si>
    <t>みずうみ</t>
  </si>
  <si>
    <t>水海542-1</t>
  </si>
  <si>
    <t>306-0215</t>
  </si>
  <si>
    <t>0280-92-0353</t>
  </si>
  <si>
    <t>0280-92-8381</t>
  </si>
  <si>
    <t>下辺見</t>
  </si>
  <si>
    <t>しもへみ</t>
  </si>
  <si>
    <t>下辺見2400</t>
  </si>
  <si>
    <t>306-0235</t>
  </si>
  <si>
    <t>0280-32-0921</t>
  </si>
  <si>
    <t>0280-31-6606</t>
  </si>
  <si>
    <t>中央</t>
  </si>
  <si>
    <t>ちゅうおう</t>
  </si>
  <si>
    <t>下大野1573-20</t>
  </si>
  <si>
    <t>0280-92-1610</t>
  </si>
  <si>
    <t>0280-92-8371</t>
  </si>
  <si>
    <t>諸川</t>
  </si>
  <si>
    <t>もろかわ</t>
  </si>
  <si>
    <t>諸川1097</t>
  </si>
  <si>
    <t>306-0126</t>
  </si>
  <si>
    <t>0280-76-0039</t>
  </si>
  <si>
    <t>0280-77-2051</t>
  </si>
  <si>
    <t>大和田</t>
  </si>
  <si>
    <t>おおわだ</t>
  </si>
  <si>
    <t>大和田822</t>
  </si>
  <si>
    <t>306-0111</t>
  </si>
  <si>
    <t>0280-76-0040</t>
  </si>
  <si>
    <t>0280-77-2052</t>
  </si>
  <si>
    <t>駒込</t>
  </si>
  <si>
    <t>こまごめ</t>
  </si>
  <si>
    <t>駒込899-3</t>
  </si>
  <si>
    <t>306-0121</t>
  </si>
  <si>
    <t>0280-76-0041</t>
  </si>
  <si>
    <t>0280-77-2053</t>
  </si>
  <si>
    <t>八俣</t>
  </si>
  <si>
    <t>やまた</t>
  </si>
  <si>
    <t>東山田1814</t>
  </si>
  <si>
    <t>306-0112</t>
  </si>
  <si>
    <t>0280-78-0009</t>
  </si>
  <si>
    <t>0280-78-3822</t>
  </si>
  <si>
    <t>名崎</t>
  </si>
  <si>
    <t>なさき</t>
  </si>
  <si>
    <t>尾崎4200</t>
  </si>
  <si>
    <t>306-0101</t>
  </si>
  <si>
    <t>0280-76-0099</t>
  </si>
  <si>
    <t>0280-77-2054</t>
  </si>
  <si>
    <t>仁連</t>
  </si>
  <si>
    <t>にれい</t>
  </si>
  <si>
    <t>仁連607</t>
  </si>
  <si>
    <t>306-0125</t>
  </si>
  <si>
    <t>0280-76-5914</t>
  </si>
  <si>
    <t>0280-77-2055</t>
  </si>
  <si>
    <t>結城</t>
  </si>
  <si>
    <t>ゆうき</t>
  </si>
  <si>
    <t>結城1927</t>
  </si>
  <si>
    <t>307-0001</t>
  </si>
  <si>
    <t>0296-33-2727</t>
  </si>
  <si>
    <t>0296-33-8245</t>
  </si>
  <si>
    <t>城南</t>
  </si>
  <si>
    <t>じょうなん</t>
  </si>
  <si>
    <t>城南町1-11</t>
  </si>
  <si>
    <t>307-0054</t>
  </si>
  <si>
    <t>0296-32-3003</t>
  </si>
  <si>
    <t>0296-33-8243</t>
  </si>
  <si>
    <t>絹川</t>
  </si>
  <si>
    <t>きぬがわ</t>
  </si>
  <si>
    <t>小森2227</t>
  </si>
  <si>
    <t>307-0011</t>
  </si>
  <si>
    <t>0296-33-3214</t>
  </si>
  <si>
    <t>0296-33-8240</t>
  </si>
  <si>
    <t>江川北</t>
  </si>
  <si>
    <t>えがわきた</t>
  </si>
  <si>
    <t>田間1421</t>
  </si>
  <si>
    <t>307-0044</t>
  </si>
  <si>
    <t>0296-35-0109</t>
  </si>
  <si>
    <t>0296-35-4517</t>
  </si>
  <si>
    <t>江川南</t>
  </si>
  <si>
    <t>えがわみなみ</t>
  </si>
  <si>
    <t>北南茂呂81</t>
  </si>
  <si>
    <t>307-0036</t>
  </si>
  <si>
    <t>0296-35-0072</t>
  </si>
  <si>
    <t>0296-35-4507</t>
  </si>
  <si>
    <t>山川</t>
  </si>
  <si>
    <t>やまかわ</t>
  </si>
  <si>
    <t>今宿1164-1</t>
  </si>
  <si>
    <t>307-0028</t>
  </si>
  <si>
    <t>0296-35-0013</t>
  </si>
  <si>
    <t>0296-35-4518</t>
  </si>
  <si>
    <t>上山川</t>
  </si>
  <si>
    <t>かみやまかわ</t>
  </si>
  <si>
    <t>上山川3388</t>
  </si>
  <si>
    <t>307-0021</t>
  </si>
  <si>
    <t>0296-35-0225</t>
  </si>
  <si>
    <t>0296-35-4521</t>
  </si>
  <si>
    <t>結城西</t>
  </si>
  <si>
    <t>ゆうきにし</t>
  </si>
  <si>
    <t>結城10290-1</t>
  </si>
  <si>
    <t>0296-32-8200</t>
  </si>
  <si>
    <t>0296-33-8239</t>
  </si>
  <si>
    <t>城西</t>
  </si>
  <si>
    <t>じょうさい</t>
  </si>
  <si>
    <t>結城9633-1</t>
  </si>
  <si>
    <t>0296-32-8400</t>
  </si>
  <si>
    <t>0296-33-8241</t>
  </si>
  <si>
    <t>下妻</t>
  </si>
  <si>
    <t>しもつま</t>
  </si>
  <si>
    <t>下妻乙386</t>
  </si>
  <si>
    <t>304-0067</t>
  </si>
  <si>
    <t>0296-43-2181</t>
  </si>
  <si>
    <t>0296-44-7421</t>
  </si>
  <si>
    <t>大宝</t>
  </si>
  <si>
    <t>だいほう</t>
  </si>
  <si>
    <t>大宝625</t>
  </si>
  <si>
    <t>304-0022</t>
  </si>
  <si>
    <t>0296-43-5887</t>
  </si>
  <si>
    <t>0296-44-7422</t>
  </si>
  <si>
    <t>騰波ノ江</t>
  </si>
  <si>
    <t>とばのえ</t>
  </si>
  <si>
    <t>若柳甲644</t>
  </si>
  <si>
    <t>304-0012</t>
  </si>
  <si>
    <t>0296-44-3611</t>
  </si>
  <si>
    <t>0296-44-7423</t>
  </si>
  <si>
    <t>上妻</t>
  </si>
  <si>
    <t>かみつま</t>
  </si>
  <si>
    <t>半谷426</t>
  </si>
  <si>
    <t>304-0005</t>
  </si>
  <si>
    <t>0296-43-5885</t>
  </si>
  <si>
    <t>0296-44-7424</t>
  </si>
  <si>
    <t>総上</t>
  </si>
  <si>
    <t>ふさかみ</t>
  </si>
  <si>
    <t>小島1116</t>
  </si>
  <si>
    <t>304-0051</t>
  </si>
  <si>
    <t>0296-44-2018</t>
  </si>
  <si>
    <t>0296-44-7425</t>
  </si>
  <si>
    <t>豊加美</t>
  </si>
  <si>
    <t>とよかみ</t>
  </si>
  <si>
    <t>加養128</t>
  </si>
  <si>
    <t>304-0048</t>
  </si>
  <si>
    <t>0296-44-2721</t>
  </si>
  <si>
    <t>0296-44-7426</t>
  </si>
  <si>
    <t>高道祖</t>
  </si>
  <si>
    <t>たかさい</t>
  </si>
  <si>
    <t>高道祖2638-1</t>
  </si>
  <si>
    <t>304-0031</t>
  </si>
  <si>
    <t>0296-43-7575</t>
  </si>
  <si>
    <t>0296-44-7427</t>
  </si>
  <si>
    <t>宗道</t>
  </si>
  <si>
    <t>そうどう</t>
  </si>
  <si>
    <t>本宗道120</t>
  </si>
  <si>
    <t>304-0813</t>
  </si>
  <si>
    <t>0296-44-3919</t>
  </si>
  <si>
    <t>0296-44-3979</t>
  </si>
  <si>
    <t>大形</t>
  </si>
  <si>
    <t>おおがた</t>
  </si>
  <si>
    <t>別府199</t>
  </si>
  <si>
    <t>304-0821</t>
  </si>
  <si>
    <t>0296-44-2614</t>
  </si>
  <si>
    <t>0296-44-2632</t>
  </si>
  <si>
    <t>西豊田</t>
  </si>
  <si>
    <t>にしとよだ</t>
  </si>
  <si>
    <t>太田365</t>
  </si>
  <si>
    <t>300-3534</t>
  </si>
  <si>
    <t>0296-48-0687</t>
  </si>
  <si>
    <t>0296-48-0421</t>
  </si>
  <si>
    <t>安静</t>
  </si>
  <si>
    <t>あんじょう</t>
  </si>
  <si>
    <t>蕗田820</t>
  </si>
  <si>
    <t>300-3553</t>
  </si>
  <si>
    <t>0296-48-0024</t>
  </si>
  <si>
    <t>0296-48-0453</t>
  </si>
  <si>
    <t>中結城</t>
  </si>
  <si>
    <t>なかゆうき</t>
  </si>
  <si>
    <t>菅谷351</t>
  </si>
  <si>
    <t>300-3572</t>
  </si>
  <si>
    <t>0296-48-0322</t>
  </si>
  <si>
    <t>0296-48-0425</t>
  </si>
  <si>
    <t>下結城</t>
  </si>
  <si>
    <t>しもゆうき</t>
  </si>
  <si>
    <t>平塚3740</t>
  </si>
  <si>
    <t>300-3561</t>
  </si>
  <si>
    <t>0296-48-0019</t>
  </si>
  <si>
    <t>0296-48-0454</t>
  </si>
  <si>
    <t>川西</t>
  </si>
  <si>
    <t>かわにし</t>
  </si>
  <si>
    <t>久下田440</t>
  </si>
  <si>
    <t>300-3513</t>
  </si>
  <si>
    <t>0296-48-0039</t>
  </si>
  <si>
    <t>0296-48-0452</t>
  </si>
  <si>
    <t>元栗橋1072</t>
  </si>
  <si>
    <t>306-0313</t>
  </si>
  <si>
    <t>0280-84-0004</t>
  </si>
  <si>
    <t>0280-84-1580</t>
  </si>
  <si>
    <t>境</t>
  </si>
  <si>
    <t>さかい</t>
  </si>
  <si>
    <t>293</t>
  </si>
  <si>
    <t>306-0433</t>
  </si>
  <si>
    <t>0280-87-0040</t>
  </si>
  <si>
    <t>0280-87-2001</t>
  </si>
  <si>
    <t>長田</t>
  </si>
  <si>
    <t>ながた</t>
  </si>
  <si>
    <t>蛇池409</t>
  </si>
  <si>
    <t>306-0403</t>
  </si>
  <si>
    <t>0280-87-0152</t>
  </si>
  <si>
    <t>0280-87-5560</t>
  </si>
  <si>
    <t>猿島</t>
  </si>
  <si>
    <t>さしま</t>
  </si>
  <si>
    <t>大歩333</t>
  </si>
  <si>
    <t>306-0415</t>
  </si>
  <si>
    <t>0280-87-3603</t>
  </si>
  <si>
    <t>0280-87-3895</t>
  </si>
  <si>
    <t>森戸</t>
  </si>
  <si>
    <t>もりと</t>
  </si>
  <si>
    <t>百戸1252</t>
  </si>
  <si>
    <t>306-0423</t>
  </si>
  <si>
    <t>0280-86-5300</t>
  </si>
  <si>
    <t>0280-86-6968</t>
  </si>
  <si>
    <t>静</t>
  </si>
  <si>
    <t>しずか</t>
  </si>
  <si>
    <t>塚崎704</t>
  </si>
  <si>
    <t>306-0405</t>
  </si>
  <si>
    <t>0280-87-1230</t>
  </si>
  <si>
    <t>0280-87-3909</t>
  </si>
  <si>
    <t>七重</t>
  </si>
  <si>
    <t>ななえ</t>
  </si>
  <si>
    <t>借宿683-2</t>
  </si>
  <si>
    <t>306-0657</t>
  </si>
  <si>
    <t>0297-34-2301</t>
  </si>
  <si>
    <t>0297-34-2664</t>
  </si>
  <si>
    <t>弓馬田</t>
  </si>
  <si>
    <t>ゆまた</t>
  </si>
  <si>
    <t>馬立30-1</t>
  </si>
  <si>
    <t>306-0605</t>
  </si>
  <si>
    <t>0297-35-1351</t>
  </si>
  <si>
    <t>0297-36-3450</t>
  </si>
  <si>
    <t>飯島</t>
  </si>
  <si>
    <t>いいじま</t>
  </si>
  <si>
    <t>幸田新田1468-1</t>
  </si>
  <si>
    <t>306-0604</t>
  </si>
  <si>
    <t>0297-35-3764</t>
  </si>
  <si>
    <t>0297-36-3446</t>
  </si>
  <si>
    <t>神大実</t>
  </si>
  <si>
    <t>かみおおみ</t>
  </si>
  <si>
    <t>猫実805</t>
  </si>
  <si>
    <t>306-0616</t>
  </si>
  <si>
    <t>0297-39-2311</t>
  </si>
  <si>
    <t>0297-39-3154</t>
  </si>
  <si>
    <t>岩井第一</t>
  </si>
  <si>
    <t>いわいだいいち</t>
  </si>
  <si>
    <t>岩井2029-1</t>
  </si>
  <si>
    <t>306-0631</t>
  </si>
  <si>
    <t>0297-35-0019</t>
  </si>
  <si>
    <t>0297-36-3085</t>
  </si>
  <si>
    <t>岩井第二</t>
  </si>
  <si>
    <t>いわいだいに</t>
  </si>
  <si>
    <t>辺田1172-7</t>
  </si>
  <si>
    <t>306-0632</t>
  </si>
  <si>
    <t>0297-35-6524</t>
  </si>
  <si>
    <t>0297-36-3426</t>
  </si>
  <si>
    <t>七郷</t>
  </si>
  <si>
    <t>ななごう</t>
  </si>
  <si>
    <t>矢作87-1</t>
  </si>
  <si>
    <t>306-0624</t>
  </si>
  <si>
    <t>0297-38-2436</t>
  </si>
  <si>
    <t>0297-38-1682</t>
  </si>
  <si>
    <t>中川</t>
  </si>
  <si>
    <t>なかがわ</t>
  </si>
  <si>
    <t>小山108</t>
  </si>
  <si>
    <t>306-0626</t>
  </si>
  <si>
    <t>0297-38-2449</t>
  </si>
  <si>
    <t>0297-38-1652</t>
  </si>
  <si>
    <t>長須</t>
  </si>
  <si>
    <t>ながす</t>
  </si>
  <si>
    <t>長須1243</t>
  </si>
  <si>
    <t>306-0645</t>
  </si>
  <si>
    <t>0297-35-5518</t>
  </si>
  <si>
    <t>0297-36-3447</t>
  </si>
  <si>
    <t>生子菅</t>
  </si>
  <si>
    <t>おいごすが</t>
  </si>
  <si>
    <t>生子2219</t>
  </si>
  <si>
    <t>306-0504</t>
  </si>
  <si>
    <t>0280-88-0001</t>
  </si>
  <si>
    <t>0280-88-7406</t>
  </si>
  <si>
    <t>逆井山</t>
  </si>
  <si>
    <t>さかさいやま</t>
  </si>
  <si>
    <t>逆井1825-30</t>
  </si>
  <si>
    <t>306-0501</t>
  </si>
  <si>
    <t>0280-88-1527</t>
  </si>
  <si>
    <t>0280-88-1533</t>
  </si>
  <si>
    <t>沓掛</t>
  </si>
  <si>
    <t>くつかけ</t>
  </si>
  <si>
    <t>沓掛3775</t>
  </si>
  <si>
    <t>306-0515</t>
  </si>
  <si>
    <t>0297-44-2016</t>
  </si>
  <si>
    <t>0297-44-2642</t>
  </si>
  <si>
    <t>内野山</t>
  </si>
  <si>
    <t>うちのやま</t>
  </si>
  <si>
    <t>内野山849</t>
  </si>
  <si>
    <t>306-0514</t>
  </si>
  <si>
    <t>0297-44-3159</t>
  </si>
  <si>
    <t>0297-44-3893</t>
  </si>
  <si>
    <t>下館</t>
  </si>
  <si>
    <t>しもだて</t>
  </si>
  <si>
    <t>甲392-1</t>
  </si>
  <si>
    <t>308-0021</t>
  </si>
  <si>
    <t>0296-22-3071</t>
  </si>
  <si>
    <t>0296-25-4576</t>
  </si>
  <si>
    <t>伊讃</t>
  </si>
  <si>
    <t>いさ</t>
  </si>
  <si>
    <t>西谷貝469</t>
  </si>
  <si>
    <t>308-0054</t>
  </si>
  <si>
    <t>0296-22-2042</t>
  </si>
  <si>
    <t>0296-25-4562</t>
  </si>
  <si>
    <t>川島</t>
  </si>
  <si>
    <t>かわしま</t>
  </si>
  <si>
    <t>伊讃美1859</t>
  </si>
  <si>
    <t>308-0853</t>
  </si>
  <si>
    <t>0296-28-0202</t>
  </si>
  <si>
    <t>0296-28-5489</t>
  </si>
  <si>
    <t>竹島</t>
  </si>
  <si>
    <t>たけしま</t>
  </si>
  <si>
    <t>稲野辺26</t>
  </si>
  <si>
    <t>308-0805</t>
  </si>
  <si>
    <t>0296-22-3789</t>
  </si>
  <si>
    <t>0296-25-4572</t>
  </si>
  <si>
    <t>養蚕</t>
  </si>
  <si>
    <t>ようさん</t>
  </si>
  <si>
    <t>下中山298</t>
  </si>
  <si>
    <t>308-0825</t>
  </si>
  <si>
    <t>0296-22-3509</t>
  </si>
  <si>
    <t>0296-25-4574</t>
  </si>
  <si>
    <t>五所</t>
  </si>
  <si>
    <t>ごしょ</t>
  </si>
  <si>
    <t>山崎1419-1</t>
  </si>
  <si>
    <t>308-0865</t>
  </si>
  <si>
    <t>0296-22-3884</t>
  </si>
  <si>
    <t>0296-25-4565</t>
  </si>
  <si>
    <t>中</t>
  </si>
  <si>
    <t>なか</t>
  </si>
  <si>
    <t>中館1122-1</t>
  </si>
  <si>
    <t>308-0005</t>
  </si>
  <si>
    <t>0296-22-3709</t>
  </si>
  <si>
    <t>0296-25-4571</t>
  </si>
  <si>
    <t>河間</t>
  </si>
  <si>
    <t>かわま</t>
  </si>
  <si>
    <t>羽方14-2</t>
  </si>
  <si>
    <t>308-0014</t>
  </si>
  <si>
    <t>0296-22-2327</t>
  </si>
  <si>
    <t>0296-25-4563</t>
  </si>
  <si>
    <t>大田</t>
  </si>
  <si>
    <t>西方1748-1</t>
  </si>
  <si>
    <t>308-0845</t>
  </si>
  <si>
    <t>0296-22-2651</t>
  </si>
  <si>
    <t>0296-25-4559</t>
  </si>
  <si>
    <t>嘉田生崎</t>
  </si>
  <si>
    <t>かたおざき</t>
  </si>
  <si>
    <t>西石田587</t>
  </si>
  <si>
    <t>308-0834</t>
  </si>
  <si>
    <t>0296-22-3872</t>
  </si>
  <si>
    <t>0296-25-4564</t>
  </si>
  <si>
    <t>関城西</t>
  </si>
  <si>
    <t>せきじょうにし</t>
  </si>
  <si>
    <t>関本中388</t>
  </si>
  <si>
    <t>308-0126</t>
  </si>
  <si>
    <t>0296-37-6934</t>
  </si>
  <si>
    <t>0296-37-6956</t>
  </si>
  <si>
    <t>関城東</t>
  </si>
  <si>
    <t>せきじょうひがし</t>
  </si>
  <si>
    <t>藤ヶ谷678</t>
  </si>
  <si>
    <t>308-0112</t>
  </si>
  <si>
    <t>0296-37-6924</t>
  </si>
  <si>
    <t>0296-37-6724</t>
  </si>
  <si>
    <t>古里</t>
  </si>
  <si>
    <t>ふるさと</t>
  </si>
  <si>
    <t>桑山2498-1</t>
  </si>
  <si>
    <t>309-1127</t>
  </si>
  <si>
    <t>0296-57-2184</t>
  </si>
  <si>
    <t>0296-57-2949</t>
  </si>
  <si>
    <t>新治</t>
  </si>
  <si>
    <t>にいはり</t>
  </si>
  <si>
    <t>門井1890-2</t>
  </si>
  <si>
    <t>309-1107</t>
  </si>
  <si>
    <t>0296-57-2061</t>
  </si>
  <si>
    <t>0296-57-2975</t>
  </si>
  <si>
    <t>小栗</t>
  </si>
  <si>
    <t>おぐり</t>
  </si>
  <si>
    <t>小栗5545</t>
  </si>
  <si>
    <t>309-1101</t>
  </si>
  <si>
    <t>0296-57-3411</t>
  </si>
  <si>
    <t>0296-57-3639</t>
  </si>
  <si>
    <t>岩瀬</t>
  </si>
  <si>
    <t>いわせ</t>
  </si>
  <si>
    <t>鍬田553-5</t>
  </si>
  <si>
    <t>309-1223</t>
  </si>
  <si>
    <t>0296-75-2059</t>
  </si>
  <si>
    <t>0296-75-6500</t>
  </si>
  <si>
    <t>坂戸</t>
  </si>
  <si>
    <t>西飯岡512-4</t>
  </si>
  <si>
    <t>309-1221</t>
  </si>
  <si>
    <t>0296-75-2103</t>
  </si>
  <si>
    <t>0296-75-6501</t>
  </si>
  <si>
    <t>南飯田</t>
  </si>
  <si>
    <t>みなみいいだ</t>
  </si>
  <si>
    <t>南飯田1-1</t>
  </si>
  <si>
    <t>309-1344</t>
  </si>
  <si>
    <t>0296-75-2048</t>
  </si>
  <si>
    <t>0296-75-6502</t>
  </si>
  <si>
    <t>羽黒</t>
  </si>
  <si>
    <t>はぐろ</t>
  </si>
  <si>
    <t>友部201</t>
  </si>
  <si>
    <t>309-1453</t>
  </si>
  <si>
    <t>0296-75-2239</t>
  </si>
  <si>
    <t>0296-75-6503</t>
  </si>
  <si>
    <t>雨引</t>
  </si>
  <si>
    <t>あまびき</t>
  </si>
  <si>
    <t>本木1591</t>
  </si>
  <si>
    <t>309-1231</t>
  </si>
  <si>
    <t>0296-58-5019</t>
  </si>
  <si>
    <t>0296-58-7772</t>
  </si>
  <si>
    <t>大国</t>
  </si>
  <si>
    <t>おおくに</t>
  </si>
  <si>
    <t>大国玉597</t>
  </si>
  <si>
    <t>309-1244</t>
  </si>
  <si>
    <t>0296-58-5022</t>
  </si>
  <si>
    <t>0296-58-7773</t>
  </si>
  <si>
    <t>水海道</t>
  </si>
  <si>
    <t>みつかいどう</t>
  </si>
  <si>
    <t>水海道天満町2516-1</t>
  </si>
  <si>
    <t>303-0034</t>
  </si>
  <si>
    <t>0297-22-1155</t>
  </si>
  <si>
    <t>0297-22-1156</t>
  </si>
  <si>
    <t>大生</t>
  </si>
  <si>
    <t>平町415-1</t>
  </si>
  <si>
    <t>303-0017</t>
  </si>
  <si>
    <t>0297-22-0271</t>
  </si>
  <si>
    <t>0297-22-0276</t>
  </si>
  <si>
    <t>五箇</t>
  </si>
  <si>
    <t>ごか</t>
  </si>
  <si>
    <t>上蛇町1508</t>
  </si>
  <si>
    <t>300-2502</t>
  </si>
  <si>
    <t>0297-22-7540</t>
  </si>
  <si>
    <t>0297-22-7549</t>
  </si>
  <si>
    <t>三妻</t>
  </si>
  <si>
    <t>みつま</t>
  </si>
  <si>
    <t>中妻町4146</t>
  </si>
  <si>
    <t>300-2505</t>
  </si>
  <si>
    <t>0297-22-7527</t>
  </si>
  <si>
    <t>0297-22-7536</t>
  </si>
  <si>
    <t>菅原</t>
  </si>
  <si>
    <t>すがはら</t>
  </si>
  <si>
    <t>大生郷町1615</t>
  </si>
  <si>
    <t>300-2521</t>
  </si>
  <si>
    <t>0297-24-7005</t>
  </si>
  <si>
    <t>0297-24-7095</t>
  </si>
  <si>
    <t>豊岡</t>
  </si>
  <si>
    <t>とよおか</t>
  </si>
  <si>
    <t>豊岡町丙3362</t>
  </si>
  <si>
    <t>303-0041</t>
  </si>
  <si>
    <t>0297-24-0554</t>
  </si>
  <si>
    <t>0297-24-0556</t>
  </si>
  <si>
    <t>絹西</t>
  </si>
  <si>
    <t>けんせい</t>
  </si>
  <si>
    <t>坂手町7303-3</t>
  </si>
  <si>
    <t>303-0042</t>
  </si>
  <si>
    <t>0297-27-0649</t>
  </si>
  <si>
    <t>0297-27-0968</t>
  </si>
  <si>
    <t>菅生</t>
  </si>
  <si>
    <t>すがお</t>
  </si>
  <si>
    <t>菅生町4711</t>
  </si>
  <si>
    <t>303-0044</t>
  </si>
  <si>
    <t>0297-27-0620</t>
  </si>
  <si>
    <t>0297-27-0635</t>
  </si>
  <si>
    <t>向石下1020</t>
  </si>
  <si>
    <t>300-2742</t>
  </si>
  <si>
    <t>0297-42-4789</t>
  </si>
  <si>
    <t>0297-42-4910</t>
  </si>
  <si>
    <t>玉</t>
  </si>
  <si>
    <t>たま</t>
  </si>
  <si>
    <t>若宮戸794</t>
  </si>
  <si>
    <t>300-2701</t>
  </si>
  <si>
    <t>0297-42-2412</t>
  </si>
  <si>
    <t>0297-42-2994</t>
  </si>
  <si>
    <t>石下</t>
  </si>
  <si>
    <t>いしげ</t>
  </si>
  <si>
    <t>新石下1907-1</t>
  </si>
  <si>
    <t>300-2706</t>
  </si>
  <si>
    <t>0297-42-2058</t>
  </si>
  <si>
    <t>0297-30-4067</t>
  </si>
  <si>
    <t>豊田</t>
  </si>
  <si>
    <t>とよだ</t>
  </si>
  <si>
    <t>豊田2246</t>
  </si>
  <si>
    <t>300-2705</t>
  </si>
  <si>
    <t>0297-42-2439</t>
  </si>
  <si>
    <t>0297-42-2850</t>
  </si>
  <si>
    <t>飯沼</t>
  </si>
  <si>
    <t>いいぬま</t>
  </si>
  <si>
    <t>鴻野山859-1</t>
  </si>
  <si>
    <t>300-2746</t>
  </si>
  <si>
    <t>0297-43-7527</t>
  </si>
  <si>
    <t>0297-43-7597</t>
  </si>
  <si>
    <t>第一</t>
  </si>
  <si>
    <t>だいいち</t>
  </si>
  <si>
    <t>東原3-1-1</t>
  </si>
  <si>
    <t>310-0035</t>
  </si>
  <si>
    <t>029-224-2424</t>
  </si>
  <si>
    <t>029-224-2425</t>
  </si>
  <si>
    <t>第二</t>
  </si>
  <si>
    <t>だいに</t>
  </si>
  <si>
    <t>三の丸2-9-22</t>
  </si>
  <si>
    <t>029-224-4422</t>
  </si>
  <si>
    <t>029-224-4423</t>
  </si>
  <si>
    <t>第三</t>
  </si>
  <si>
    <t>だいさん</t>
  </si>
  <si>
    <t>朝日町2882-1</t>
  </si>
  <si>
    <t>310-0831</t>
  </si>
  <si>
    <t>029-224-5508</t>
  </si>
  <si>
    <t>029-224-5509</t>
  </si>
  <si>
    <t>見川町2563-81</t>
  </si>
  <si>
    <t>029-241-1069</t>
  </si>
  <si>
    <t>029-241-1013</t>
  </si>
  <si>
    <t>第四</t>
  </si>
  <si>
    <t>だいよん</t>
  </si>
  <si>
    <t>元吉田町1987-3</t>
  </si>
  <si>
    <t>029-247-5554</t>
  </si>
  <si>
    <t>029-247-5925</t>
  </si>
  <si>
    <t>飯富町4479-1</t>
  </si>
  <si>
    <t>029-229-7132</t>
  </si>
  <si>
    <t>029-229-7194</t>
  </si>
  <si>
    <t>河和田1-1708-4</t>
  </si>
  <si>
    <t>029-251-9435</t>
  </si>
  <si>
    <t>029-251-9646</t>
  </si>
  <si>
    <t>第五</t>
  </si>
  <si>
    <t>堀町1166-1</t>
  </si>
  <si>
    <t>029-251-1414</t>
  </si>
  <si>
    <t>029-251-1415</t>
  </si>
  <si>
    <t>見川2-98</t>
  </si>
  <si>
    <t>029-241-2309</t>
  </si>
  <si>
    <t>029-241-2104</t>
  </si>
  <si>
    <t>双葉台5-27</t>
  </si>
  <si>
    <t>029-253-1861</t>
  </si>
  <si>
    <t>029-253-1049</t>
  </si>
  <si>
    <t>堀町2304-2</t>
  </si>
  <si>
    <t>029-254-1700</t>
  </si>
  <si>
    <t>029-254-1302</t>
  </si>
  <si>
    <t>笠原町417-3</t>
  </si>
  <si>
    <t>029-241-5363</t>
  </si>
  <si>
    <t>029-241-5673</t>
  </si>
  <si>
    <t>元吉田町599-2</t>
  </si>
  <si>
    <t>029-248-4080</t>
  </si>
  <si>
    <t>029-248-4300</t>
  </si>
  <si>
    <t>常澄</t>
  </si>
  <si>
    <t>つねずみ</t>
  </si>
  <si>
    <t>塩崎町1016</t>
  </si>
  <si>
    <t>029-269-2116</t>
  </si>
  <si>
    <t>029-269-3160</t>
  </si>
  <si>
    <t>内原町1463-29</t>
  </si>
  <si>
    <t>029-259-2032</t>
  </si>
  <si>
    <t>029-259-2447</t>
  </si>
  <si>
    <t>勝田第一</t>
  </si>
  <si>
    <t>かつただいいち</t>
  </si>
  <si>
    <t>大成町38-1</t>
  </si>
  <si>
    <t>312-0055</t>
  </si>
  <si>
    <t>029-272-2416</t>
  </si>
  <si>
    <t>029-273-6299</t>
  </si>
  <si>
    <t>勝田第二</t>
  </si>
  <si>
    <t>かつただいに</t>
  </si>
  <si>
    <t>市毛979</t>
  </si>
  <si>
    <t>029-272-2624</t>
  </si>
  <si>
    <t>029-273-6403</t>
  </si>
  <si>
    <t>勝田第三</t>
  </si>
  <si>
    <t>かつただいさん</t>
  </si>
  <si>
    <t>馬渡2982</t>
  </si>
  <si>
    <t>029-272-5215</t>
  </si>
  <si>
    <t>029-273-0475</t>
  </si>
  <si>
    <t>佐和1504</t>
  </si>
  <si>
    <t>312-0001</t>
  </si>
  <si>
    <t>029-285-0207</t>
  </si>
  <si>
    <t>029-285-7250</t>
  </si>
  <si>
    <t>大島</t>
  </si>
  <si>
    <t>おおしま</t>
  </si>
  <si>
    <t>東大島4-6-1</t>
  </si>
  <si>
    <t>312-0042</t>
  </si>
  <si>
    <t>029-272-3930</t>
  </si>
  <si>
    <t>029-273-0923</t>
  </si>
  <si>
    <t>田彦1442-1</t>
  </si>
  <si>
    <t>029-274-9383</t>
  </si>
  <si>
    <t>029-274-9351</t>
  </si>
  <si>
    <t>那珂湊</t>
  </si>
  <si>
    <t>なかみなと</t>
  </si>
  <si>
    <t>廻り目2896</t>
  </si>
  <si>
    <t>311-1267</t>
  </si>
  <si>
    <t>029-262-4349</t>
  </si>
  <si>
    <t>029-263-4613</t>
  </si>
  <si>
    <t>笠間2702</t>
  </si>
  <si>
    <t>0296-72-0120</t>
  </si>
  <si>
    <t>0296-72-0742</t>
  </si>
  <si>
    <t>稲田2145-3</t>
  </si>
  <si>
    <t>0296-74-2004</t>
  </si>
  <si>
    <t>0296-74-2242</t>
  </si>
  <si>
    <t>中央4-1-1</t>
  </si>
  <si>
    <t>309-1737</t>
  </si>
  <si>
    <t>0296-77-0073</t>
  </si>
  <si>
    <t>0296-77-0469</t>
  </si>
  <si>
    <t>旭町510-1</t>
  </si>
  <si>
    <t>309-1717</t>
  </si>
  <si>
    <t>0296-77-7809</t>
  </si>
  <si>
    <t>0296-77-7823</t>
  </si>
  <si>
    <t>岩間</t>
  </si>
  <si>
    <t>いわま</t>
  </si>
  <si>
    <t>下郷4997-1</t>
  </si>
  <si>
    <t>0299-45-2624</t>
  </si>
  <si>
    <t>0299-45-4296</t>
  </si>
  <si>
    <t>明光</t>
  </si>
  <si>
    <t>めいこう</t>
  </si>
  <si>
    <t>谷田部510</t>
  </si>
  <si>
    <t>311-3121</t>
  </si>
  <si>
    <t>029-292-0154</t>
  </si>
  <si>
    <t>029-292-5547</t>
  </si>
  <si>
    <t>奥谷862</t>
  </si>
  <si>
    <t>311-3156</t>
  </si>
  <si>
    <t>029-292-0222</t>
  </si>
  <si>
    <t>029-292-0433</t>
  </si>
  <si>
    <t>磯浜町5247</t>
  </si>
  <si>
    <t>029-267-5288</t>
  </si>
  <si>
    <t>029-267-5934</t>
  </si>
  <si>
    <t>029-267-2942</t>
  </si>
  <si>
    <t>029-267-2972</t>
  </si>
  <si>
    <t>東海</t>
  </si>
  <si>
    <t>とうかい</t>
  </si>
  <si>
    <t>舟石川825-12</t>
  </si>
  <si>
    <t>029-282-1625</t>
  </si>
  <si>
    <t>029-287-1902</t>
  </si>
  <si>
    <t>東海南</t>
  </si>
  <si>
    <t>とうかいみなみ</t>
  </si>
  <si>
    <t>船場784-7</t>
  </si>
  <si>
    <t>319-1115</t>
  </si>
  <si>
    <t>029-282-7821</t>
  </si>
  <si>
    <t>029-287-1903</t>
  </si>
  <si>
    <t>石沢1555</t>
  </si>
  <si>
    <t>319-2135</t>
  </si>
  <si>
    <t>0295-52-0561</t>
  </si>
  <si>
    <t>0295-54-1321</t>
  </si>
  <si>
    <t>抽ケ台町3117</t>
  </si>
  <si>
    <t>0295-52-0068</t>
  </si>
  <si>
    <t>0295-52-1451</t>
  </si>
  <si>
    <t>山方3267</t>
  </si>
  <si>
    <t>0295-57-2802</t>
  </si>
  <si>
    <t>0295-57-2770</t>
  </si>
  <si>
    <t>明峰</t>
  </si>
  <si>
    <t>めいほう</t>
  </si>
  <si>
    <t>上小瀬1281</t>
  </si>
  <si>
    <t>0295-56-2004</t>
  </si>
  <si>
    <t>0295-56-2388</t>
  </si>
  <si>
    <t>大子</t>
  </si>
  <si>
    <t>池田1648</t>
  </si>
  <si>
    <t>319-3551</t>
  </si>
  <si>
    <t>0295-72-0158</t>
  </si>
  <si>
    <t>0295-72-0461</t>
  </si>
  <si>
    <t>後台2547</t>
  </si>
  <si>
    <t>311-0111</t>
  </si>
  <si>
    <t>029-298-0040</t>
  </si>
  <si>
    <t>029-298-0464</t>
  </si>
  <si>
    <t>額田南郷2386-4</t>
  </si>
  <si>
    <t>311-0107</t>
  </si>
  <si>
    <t>029-298-1045</t>
  </si>
  <si>
    <t>029-298-1003</t>
  </si>
  <si>
    <t>飯田3645</t>
  </si>
  <si>
    <t>029-298-1128</t>
  </si>
  <si>
    <t>029-295-7550</t>
  </si>
  <si>
    <t>菅谷2476</t>
  </si>
  <si>
    <t>029-298-8767</t>
  </si>
  <si>
    <t>029-295-7551</t>
  </si>
  <si>
    <t>瓜連1015</t>
  </si>
  <si>
    <t>029-296-0049</t>
  </si>
  <si>
    <t>029-296-3459</t>
  </si>
  <si>
    <t>下青山10</t>
  </si>
  <si>
    <t>311-4304</t>
  </si>
  <si>
    <t>029-288-2025</t>
  </si>
  <si>
    <t>029-288-2042</t>
  </si>
  <si>
    <t>阿波山799</t>
  </si>
  <si>
    <t>311-4344</t>
  </si>
  <si>
    <t>029-289-2052</t>
  </si>
  <si>
    <t>029-289-4650</t>
  </si>
  <si>
    <t>小川650</t>
  </si>
  <si>
    <t>0299-58-2444</t>
  </si>
  <si>
    <t>0299-58-6885</t>
  </si>
  <si>
    <t>美野里</t>
  </si>
  <si>
    <t>みのり</t>
  </si>
  <si>
    <t>部室1196-3</t>
  </si>
  <si>
    <t>319-0132</t>
  </si>
  <si>
    <t>0299-48-0128</t>
  </si>
  <si>
    <t>0299-48-0923</t>
  </si>
  <si>
    <t>鹿島町3-5-1</t>
  </si>
  <si>
    <t>317-0071</t>
  </si>
  <si>
    <t>0294-22-5348</t>
  </si>
  <si>
    <t>0294-22-5347</t>
  </si>
  <si>
    <t>駒王</t>
  </si>
  <si>
    <t>こまおう</t>
  </si>
  <si>
    <t>神峰町3-2-32</t>
  </si>
  <si>
    <t>317-0064</t>
  </si>
  <si>
    <t>0294-22-5341</t>
  </si>
  <si>
    <t>0294-23-1298</t>
  </si>
  <si>
    <t>多賀</t>
  </si>
  <si>
    <t>たが</t>
  </si>
  <si>
    <t>鮎川町3-11-2</t>
  </si>
  <si>
    <t>0294-36-0533</t>
  </si>
  <si>
    <t>0294-36-6320</t>
  </si>
  <si>
    <t>末広町5-12-34</t>
  </si>
  <si>
    <t>0294-33-1164</t>
  </si>
  <si>
    <t>0294-36-6321</t>
  </si>
  <si>
    <t>東多賀町4-10-10</t>
  </si>
  <si>
    <t>316-0004</t>
  </si>
  <si>
    <t>0294-36-0532</t>
  </si>
  <si>
    <t>0294-36-6322</t>
  </si>
  <si>
    <t>泉丘</t>
  </si>
  <si>
    <t>いずみがおか</t>
  </si>
  <si>
    <t>水木町2-9-1</t>
  </si>
  <si>
    <t>0294-52-2757</t>
  </si>
  <si>
    <t>0294-53-9187</t>
  </si>
  <si>
    <t>小木津町3-26-1</t>
  </si>
  <si>
    <t>319-1413</t>
  </si>
  <si>
    <t>0294-42-4418</t>
  </si>
  <si>
    <t>0294-43-6519</t>
  </si>
  <si>
    <t>川尻町3-11-1</t>
  </si>
  <si>
    <t>319-1411</t>
  </si>
  <si>
    <t>0294-43-5719</t>
  </si>
  <si>
    <t>0294-43-6520</t>
  </si>
  <si>
    <t>久慈町6-20-2</t>
  </si>
  <si>
    <t>0294-52-3242</t>
  </si>
  <si>
    <t>0294-52-5909</t>
  </si>
  <si>
    <t>台原</t>
  </si>
  <si>
    <t>だいはら</t>
  </si>
  <si>
    <t>台原町1-9-1</t>
  </si>
  <si>
    <t>316-0021</t>
  </si>
  <si>
    <t>0294-34-6601</t>
  </si>
  <si>
    <t>0294-36-6323</t>
  </si>
  <si>
    <t>東滑川町3-17-1</t>
  </si>
  <si>
    <t>317-0052</t>
  </si>
  <si>
    <t>0294-24-7034</t>
  </si>
  <si>
    <t>0294-24-1163</t>
  </si>
  <si>
    <t>十王</t>
  </si>
  <si>
    <t>じゅうおう</t>
  </si>
  <si>
    <t>十王町友部600</t>
  </si>
  <si>
    <t>319-1304</t>
  </si>
  <si>
    <t>0294-39-2400</t>
  </si>
  <si>
    <t>0294-39-2621</t>
  </si>
  <si>
    <t>新宿町466</t>
  </si>
  <si>
    <t>313-0007</t>
  </si>
  <si>
    <t>0294-72-1120</t>
  </si>
  <si>
    <t>0294-72-1129</t>
  </si>
  <si>
    <t>峰山</t>
  </si>
  <si>
    <t>みねやま</t>
  </si>
  <si>
    <t>磯部町1620</t>
  </si>
  <si>
    <t>313-0042</t>
  </si>
  <si>
    <t>0294-72-6222</t>
  </si>
  <si>
    <t>0294-72-6223</t>
  </si>
  <si>
    <t>瑞竜</t>
  </si>
  <si>
    <t>ずいりゅう</t>
  </si>
  <si>
    <t>瑞龍町570</t>
  </si>
  <si>
    <t>313-0003</t>
  </si>
  <si>
    <t>0294-72-1130</t>
  </si>
  <si>
    <t>0294-72-1139</t>
  </si>
  <si>
    <t>真弓町1878</t>
  </si>
  <si>
    <t>0294-74-3093</t>
  </si>
  <si>
    <t>0294-74-3249</t>
  </si>
  <si>
    <t>0294-85-1141</t>
  </si>
  <si>
    <t>0294-85-1909</t>
  </si>
  <si>
    <t>0294-82-2008</t>
  </si>
  <si>
    <t>大里町3577</t>
  </si>
  <si>
    <t>313-0125</t>
  </si>
  <si>
    <t>0294-76-2004</t>
  </si>
  <si>
    <t>0294-76-2017</t>
  </si>
  <si>
    <t>高浜町1-77</t>
  </si>
  <si>
    <t>318-0013</t>
  </si>
  <si>
    <t>0293-22-3147</t>
  </si>
  <si>
    <t>0293-22-3808</t>
  </si>
  <si>
    <t>高萩273</t>
  </si>
  <si>
    <t>318-0034</t>
  </si>
  <si>
    <t>0293-22-2760</t>
  </si>
  <si>
    <t>0293-22-2925</t>
  </si>
  <si>
    <t>下手綱4</t>
  </si>
  <si>
    <t>0293-22-2431</t>
  </si>
  <si>
    <t>0293-22-2197</t>
  </si>
  <si>
    <t>中郷</t>
  </si>
  <si>
    <t>なかごう</t>
  </si>
  <si>
    <t>中郷町足洗508</t>
  </si>
  <si>
    <t>319-1552</t>
  </si>
  <si>
    <t>0293-42-1175</t>
  </si>
  <si>
    <t>0293-42-1356</t>
  </si>
  <si>
    <t>磯原</t>
  </si>
  <si>
    <t>いそはら</t>
  </si>
  <si>
    <t>磯原町豊田979番地1</t>
  </si>
  <si>
    <t>319-1543</t>
  </si>
  <si>
    <t>0293-42-0116</t>
  </si>
  <si>
    <t>0293-42-0894</t>
  </si>
  <si>
    <t>大津町2448</t>
  </si>
  <si>
    <t>0293-46-0201</t>
  </si>
  <si>
    <t>0293-30-2003</t>
  </si>
  <si>
    <t>0293-46-0363</t>
  </si>
  <si>
    <t>宮中2398-1</t>
  </si>
  <si>
    <t>0299-82-1455</t>
  </si>
  <si>
    <t>0299-83-7768</t>
  </si>
  <si>
    <t>木滝274</t>
  </si>
  <si>
    <t>314-0028</t>
  </si>
  <si>
    <t>0299-82-1545</t>
  </si>
  <si>
    <t>0299-83-7599</t>
  </si>
  <si>
    <t>鹿野</t>
  </si>
  <si>
    <t>かの</t>
  </si>
  <si>
    <t>城山4-7-10</t>
  </si>
  <si>
    <t>0299-83-6621</t>
  </si>
  <si>
    <t>0299-83-7693</t>
  </si>
  <si>
    <t>平井1125-1</t>
  </si>
  <si>
    <t>0299-83-6671</t>
  </si>
  <si>
    <t>0299-83-7594</t>
  </si>
  <si>
    <t>津賀1925-1</t>
  </si>
  <si>
    <t>311-2205</t>
  </si>
  <si>
    <t>0299-69-0023</t>
  </si>
  <si>
    <t>0299-90-4120</t>
  </si>
  <si>
    <t>潮来第一</t>
  </si>
  <si>
    <t>いたこだいいち</t>
  </si>
  <si>
    <t>潮来1270</t>
  </si>
  <si>
    <t>0299-62-2334</t>
  </si>
  <si>
    <t>0299-62-3032</t>
  </si>
  <si>
    <t>潮来第二</t>
  </si>
  <si>
    <t>いたこだいに</t>
  </si>
  <si>
    <t>新宮1868-1</t>
  </si>
  <si>
    <t>311-2406</t>
  </si>
  <si>
    <t>0299-66-2344</t>
  </si>
  <si>
    <t>0299-66-3554</t>
  </si>
  <si>
    <t>日の出3-9-18</t>
  </si>
  <si>
    <t>311-2423</t>
  </si>
  <si>
    <t>0299-66-5852</t>
  </si>
  <si>
    <t>0299-66-5853</t>
  </si>
  <si>
    <t>堀之内1009</t>
  </si>
  <si>
    <t>0299-64-2231</t>
  </si>
  <si>
    <t>0299-80-3107</t>
  </si>
  <si>
    <t>神栖第一</t>
  </si>
  <si>
    <t>かみすだいいち</t>
  </si>
  <si>
    <t>知手100-3</t>
  </si>
  <si>
    <t>0299-96-0302</t>
  </si>
  <si>
    <t>0299-96-9960</t>
  </si>
  <si>
    <t>神栖第三</t>
  </si>
  <si>
    <t>かみすだいさん</t>
  </si>
  <si>
    <t>知手中央7-1-17</t>
  </si>
  <si>
    <t>314-0112</t>
  </si>
  <si>
    <t>0299-96-1414</t>
  </si>
  <si>
    <t>0299-96-9970</t>
  </si>
  <si>
    <t>神栖第四</t>
  </si>
  <si>
    <t>かみすだいよん</t>
  </si>
  <si>
    <t>大野原中央2-8-46</t>
  </si>
  <si>
    <t>0299-92-8751</t>
  </si>
  <si>
    <t>0299-92-7000</t>
  </si>
  <si>
    <t>波崎第一</t>
  </si>
  <si>
    <t>はさきだいいち</t>
  </si>
  <si>
    <t>波崎7070</t>
  </si>
  <si>
    <t>0479-44-0271</t>
  </si>
  <si>
    <t>0479-44-0499</t>
  </si>
  <si>
    <t>波崎第二</t>
  </si>
  <si>
    <t>はさきだいに</t>
  </si>
  <si>
    <t>矢田部3120</t>
  </si>
  <si>
    <t>314-0341</t>
  </si>
  <si>
    <t>0479-48-0014</t>
  </si>
  <si>
    <t>0479-48-0130</t>
  </si>
  <si>
    <t>波崎第三</t>
  </si>
  <si>
    <t>はさきだいさん</t>
  </si>
  <si>
    <t>須田2340-1</t>
  </si>
  <si>
    <t>0479-46-0042</t>
  </si>
  <si>
    <t>0479-46-1219</t>
  </si>
  <si>
    <t>波崎第四</t>
  </si>
  <si>
    <t>はさきだいよん</t>
  </si>
  <si>
    <t>土合北1-8-10</t>
  </si>
  <si>
    <t>314-0342</t>
  </si>
  <si>
    <t>0479-48-5123</t>
  </si>
  <si>
    <t>0479-48-4235</t>
  </si>
  <si>
    <t>南327-3</t>
  </si>
  <si>
    <t>311-3836</t>
  </si>
  <si>
    <t>0299-80-8070</t>
  </si>
  <si>
    <t>0299-77-0840</t>
  </si>
  <si>
    <t>内宿390</t>
  </si>
  <si>
    <t>0291-35-2161</t>
  </si>
  <si>
    <t>0291-35-1314</t>
  </si>
  <si>
    <t>玉造甲2807</t>
  </si>
  <si>
    <t>0299-55-0131</t>
  </si>
  <si>
    <t>0299-55-0839</t>
  </si>
  <si>
    <t>旭</t>
  </si>
  <si>
    <t>あさひ</t>
  </si>
  <si>
    <t>造谷863-5</t>
  </si>
  <si>
    <t>311-1415</t>
  </si>
  <si>
    <t>0291-37-0030</t>
  </si>
  <si>
    <t>0291-37-4581</t>
  </si>
  <si>
    <t>0291-36-2814</t>
  </si>
  <si>
    <t>0291-36-5375</t>
  </si>
  <si>
    <t>鉾田1469-1</t>
  </si>
  <si>
    <t>311-1517</t>
  </si>
  <si>
    <t>0291-32-2757</t>
  </si>
  <si>
    <t>0291-32-5907</t>
  </si>
  <si>
    <t>大洋</t>
  </si>
  <si>
    <t>たいよう</t>
  </si>
  <si>
    <t>大蔵1337-1</t>
  </si>
  <si>
    <t>311-2117</t>
  </si>
  <si>
    <t>0291-39-3231</t>
  </si>
  <si>
    <t>0291-39-9154</t>
  </si>
  <si>
    <t>土浦第一</t>
  </si>
  <si>
    <t>つちうらだいいち</t>
  </si>
  <si>
    <t>文京町3-8</t>
  </si>
  <si>
    <t>300-0045</t>
  </si>
  <si>
    <t>029-821-3679</t>
  </si>
  <si>
    <t>029-821-3680</t>
  </si>
  <si>
    <t>東真鍋町21-7</t>
  </si>
  <si>
    <t>300-0052</t>
  </si>
  <si>
    <t>029-821-0808</t>
  </si>
  <si>
    <t>029-822-9377</t>
  </si>
  <si>
    <t>土浦第三</t>
  </si>
  <si>
    <t>つちうらだいさん</t>
  </si>
  <si>
    <t>中村南1-25-15</t>
  </si>
  <si>
    <t>029-841-0200</t>
  </si>
  <si>
    <t>029-841-0870</t>
  </si>
  <si>
    <t>土浦第四</t>
  </si>
  <si>
    <t>つちうらだいよん</t>
  </si>
  <si>
    <t>中高津3-10-4</t>
  </si>
  <si>
    <t>300-0815</t>
  </si>
  <si>
    <t>029-821-0297</t>
  </si>
  <si>
    <t>029-821-0287</t>
  </si>
  <si>
    <t>土浦第五</t>
  </si>
  <si>
    <t>つちうらだいご</t>
  </si>
  <si>
    <t>手野町3218-1</t>
  </si>
  <si>
    <t>300-0025</t>
  </si>
  <si>
    <t>029-828-1021</t>
  </si>
  <si>
    <t>029-828-1029</t>
  </si>
  <si>
    <t>土浦第六</t>
  </si>
  <si>
    <t>つちうらだいろく</t>
  </si>
  <si>
    <t>右籾428</t>
  </si>
  <si>
    <t>029-842-7751</t>
  </si>
  <si>
    <t>029-842-7752</t>
  </si>
  <si>
    <t>中貫1222-2</t>
  </si>
  <si>
    <t>029-831-0866</t>
  </si>
  <si>
    <t>029-831-0860</t>
  </si>
  <si>
    <t>東石岡4-2-1</t>
  </si>
  <si>
    <t>315-0033</t>
  </si>
  <si>
    <t>0299-26-2340</t>
  </si>
  <si>
    <t>0299-26-2344</t>
  </si>
  <si>
    <t>若松2-6-5</t>
  </si>
  <si>
    <t>0299-24-0022</t>
  </si>
  <si>
    <t>0299-24-0123</t>
  </si>
  <si>
    <t>国府</t>
  </si>
  <si>
    <t>こくふ</t>
  </si>
  <si>
    <t>総社2-12-1</t>
  </si>
  <si>
    <t>0299-24-0439</t>
  </si>
  <si>
    <t>0299-24-0510</t>
  </si>
  <si>
    <t>山崎1862</t>
  </si>
  <si>
    <t>315-0125</t>
  </si>
  <si>
    <t>0299-46-0506</t>
  </si>
  <si>
    <t>0299-46-6074</t>
  </si>
  <si>
    <t>八郷</t>
  </si>
  <si>
    <t>やさと</t>
  </si>
  <si>
    <t>柿岡3513－2</t>
  </si>
  <si>
    <t>0299-43-0062</t>
  </si>
  <si>
    <t>0299-44-1562</t>
  </si>
  <si>
    <t>長山3-1</t>
  </si>
  <si>
    <t>0297-66-1766</t>
  </si>
  <si>
    <t>0297-66-1664</t>
  </si>
  <si>
    <t>川原代町710</t>
  </si>
  <si>
    <t>0297-66-4157</t>
  </si>
  <si>
    <t>0297-66-4139</t>
  </si>
  <si>
    <t>中根台</t>
  </si>
  <si>
    <t>なかねだい</t>
  </si>
  <si>
    <t>中根台1-12</t>
  </si>
  <si>
    <t>301-0002</t>
  </si>
  <si>
    <t>0297-65-2270</t>
  </si>
  <si>
    <t>0297-65-2271</t>
  </si>
  <si>
    <t>城ノ内5-3</t>
  </si>
  <si>
    <t>0297-62-2372</t>
  </si>
  <si>
    <t>0297-60-1618</t>
  </si>
  <si>
    <t>取手第一</t>
  </si>
  <si>
    <t>とりでだいいち</t>
  </si>
  <si>
    <t>吉田470</t>
  </si>
  <si>
    <t>0297-74-2215</t>
  </si>
  <si>
    <t>0297-74-2216</t>
  </si>
  <si>
    <t>取手第二</t>
  </si>
  <si>
    <t>とりでだいに</t>
  </si>
  <si>
    <t>寺田5147</t>
  </si>
  <si>
    <t>302-0021</t>
  </si>
  <si>
    <t>0297-72-0102</t>
  </si>
  <si>
    <t>0297-72-0105</t>
  </si>
  <si>
    <t>下高井2311</t>
  </si>
  <si>
    <t>0297-78-8004</t>
  </si>
  <si>
    <t>0297-78-8003</t>
  </si>
  <si>
    <t>戸頭7-1-1</t>
  </si>
  <si>
    <t>0297-78-0380</t>
  </si>
  <si>
    <t>0297-78-0376</t>
  </si>
  <si>
    <t>椚木1343</t>
  </si>
  <si>
    <t>300-1511</t>
  </si>
  <si>
    <t>0297-83-0260</t>
  </si>
  <si>
    <t>0297-83-0261</t>
  </si>
  <si>
    <t>藤代南</t>
  </si>
  <si>
    <t>ふじしろみなみ</t>
  </si>
  <si>
    <t>中田880</t>
  </si>
  <si>
    <t>300-1533</t>
  </si>
  <si>
    <t>0297-83-3215</t>
  </si>
  <si>
    <t>0297-83-3216</t>
  </si>
  <si>
    <t>美浦</t>
  </si>
  <si>
    <t>みほ</t>
  </si>
  <si>
    <t>受領1435</t>
  </si>
  <si>
    <t>300-0424</t>
  </si>
  <si>
    <t>029-885-0121</t>
  </si>
  <si>
    <t>029-885-4897</t>
  </si>
  <si>
    <t>中央1-2-1</t>
  </si>
  <si>
    <t>029-887-0028</t>
  </si>
  <si>
    <t>029-888-2493</t>
  </si>
  <si>
    <t>朝日</t>
  </si>
  <si>
    <t>荒川本郷1855-1</t>
  </si>
  <si>
    <t>029-842-7771</t>
  </si>
  <si>
    <t>029-842-2865</t>
  </si>
  <si>
    <t>竹来</t>
  </si>
  <si>
    <t>たかく</t>
  </si>
  <si>
    <t>竹来400-1</t>
  </si>
  <si>
    <t>300-0305</t>
  </si>
  <si>
    <t>029-887-1201</t>
  </si>
  <si>
    <t>029-888-2497</t>
  </si>
  <si>
    <t>牛久第一</t>
  </si>
  <si>
    <t>うしくだいいち</t>
  </si>
  <si>
    <t>柏田町1017</t>
  </si>
  <si>
    <t>300-1211</t>
  </si>
  <si>
    <t>029-872-0310</t>
  </si>
  <si>
    <t>029-871-5535</t>
  </si>
  <si>
    <t>牛久第三</t>
  </si>
  <si>
    <t>うしくだいさん</t>
  </si>
  <si>
    <t>城中町1830-1</t>
  </si>
  <si>
    <t>300-1223</t>
  </si>
  <si>
    <t>029-873-4699</t>
  </si>
  <si>
    <t>029-871-5536</t>
  </si>
  <si>
    <t>下根</t>
  </si>
  <si>
    <t>しもね</t>
  </si>
  <si>
    <t>下根町829</t>
  </si>
  <si>
    <t>300-1203</t>
  </si>
  <si>
    <t>029-873-6153</t>
  </si>
  <si>
    <t>029-871-5537</t>
  </si>
  <si>
    <t>牛久南</t>
  </si>
  <si>
    <t>うしくみなみ</t>
  </si>
  <si>
    <t>さくら台1-73-1</t>
  </si>
  <si>
    <t>300-1217</t>
  </si>
  <si>
    <t>029-873-5886</t>
  </si>
  <si>
    <t>029-871-5538</t>
  </si>
  <si>
    <t>東猯穴町1341-1</t>
  </si>
  <si>
    <t>300-1201</t>
  </si>
  <si>
    <t>029-875-8595</t>
  </si>
  <si>
    <t>029-841-3411</t>
  </si>
  <si>
    <t>桜</t>
  </si>
  <si>
    <t>さくら</t>
  </si>
  <si>
    <t>さくらの森32</t>
  </si>
  <si>
    <t>305-0019</t>
  </si>
  <si>
    <t>029-857-2038</t>
  </si>
  <si>
    <t>029-857-6342</t>
  </si>
  <si>
    <t>竹園3-11</t>
  </si>
  <si>
    <t>029-851-3467</t>
  </si>
  <si>
    <t>029-851-2385</t>
  </si>
  <si>
    <t>並木3-8</t>
  </si>
  <si>
    <t>029-851-7100</t>
  </si>
  <si>
    <t>029-851-2404</t>
  </si>
  <si>
    <t>谷田部6100</t>
  </si>
  <si>
    <t>029-836-0008</t>
  </si>
  <si>
    <t>029-836-3726</t>
  </si>
  <si>
    <t>高山</t>
  </si>
  <si>
    <t>たかやま</t>
  </si>
  <si>
    <t>下河原崎503</t>
  </si>
  <si>
    <t>300-2662</t>
  </si>
  <si>
    <t>029-847-7325</t>
  </si>
  <si>
    <t>029-847-0253</t>
  </si>
  <si>
    <t>手代木</t>
  </si>
  <si>
    <t>てしろぎ</t>
  </si>
  <si>
    <t>松代5-10</t>
  </si>
  <si>
    <t>029-852-0721</t>
  </si>
  <si>
    <t>029-852-1049</t>
  </si>
  <si>
    <t>豊里</t>
  </si>
  <si>
    <t>高野1213</t>
  </si>
  <si>
    <t>300-2648</t>
  </si>
  <si>
    <t>029-847-2307</t>
  </si>
  <si>
    <t>029-847-0264</t>
  </si>
  <si>
    <t>大穂</t>
  </si>
  <si>
    <t>おおほ</t>
  </si>
  <si>
    <t>篠崎475</t>
  </si>
  <si>
    <t>300-3242</t>
  </si>
  <si>
    <t>029-864-0167</t>
  </si>
  <si>
    <t>029-864-8479</t>
  </si>
  <si>
    <t>谷田部東</t>
  </si>
  <si>
    <t>やたべひがし</t>
  </si>
  <si>
    <t>東2-25-1</t>
  </si>
  <si>
    <t>029-855-7745</t>
  </si>
  <si>
    <t>029-858-1647</t>
  </si>
  <si>
    <t>天久保1-9-1</t>
  </si>
  <si>
    <t>305-0005</t>
  </si>
  <si>
    <t>029-852-7751</t>
  </si>
  <si>
    <t>029-851-2579</t>
  </si>
  <si>
    <t>茎崎</t>
  </si>
  <si>
    <t>くきざき</t>
  </si>
  <si>
    <t>小茎450</t>
  </si>
  <si>
    <t>029-876-0055</t>
  </si>
  <si>
    <t>029-876-0053</t>
  </si>
  <si>
    <t>高崎</t>
  </si>
  <si>
    <t>たかさき</t>
  </si>
  <si>
    <t>高崎1730</t>
  </si>
  <si>
    <t>029-872-4473</t>
  </si>
  <si>
    <t>029-872-4483</t>
  </si>
  <si>
    <t>百合ケ丘2-2675</t>
  </si>
  <si>
    <t>0297-48-0034</t>
  </si>
  <si>
    <t>0297-48-0147</t>
  </si>
  <si>
    <t>愛宕</t>
  </si>
  <si>
    <t>あたご</t>
  </si>
  <si>
    <t>本町4325-2</t>
  </si>
  <si>
    <t>0297-48-6601</t>
  </si>
  <si>
    <t>0297-48-6602</t>
  </si>
  <si>
    <t>御所ケ丘4-16</t>
  </si>
  <si>
    <t>0297-48-7891</t>
  </si>
  <si>
    <t>0297-48-7892</t>
  </si>
  <si>
    <t>けやき台</t>
  </si>
  <si>
    <t>けやきだい</t>
  </si>
  <si>
    <t>けやき台5-21-1</t>
  </si>
  <si>
    <t>302-0128</t>
  </si>
  <si>
    <t>0297-45-7431</t>
  </si>
  <si>
    <t>0297-45-7432</t>
  </si>
  <si>
    <t>利根</t>
  </si>
  <si>
    <t>とね</t>
  </si>
  <si>
    <t>横須賀1277</t>
  </si>
  <si>
    <t>300-1604</t>
  </si>
  <si>
    <t>0297-68-2855</t>
  </si>
  <si>
    <t>0297-68-2840</t>
  </si>
  <si>
    <t>江戸崎甲2595</t>
  </si>
  <si>
    <t>029-892-2800</t>
  </si>
  <si>
    <t>029-892-5497</t>
  </si>
  <si>
    <t>柴崎7139</t>
  </si>
  <si>
    <t>0297-87-2071</t>
  </si>
  <si>
    <t>0297-87-5272</t>
  </si>
  <si>
    <t>下馬渡770</t>
  </si>
  <si>
    <t>300-0642</t>
  </si>
  <si>
    <t>029-894-2172</t>
  </si>
  <si>
    <t>029-894-2796</t>
  </si>
  <si>
    <t>八千石77</t>
  </si>
  <si>
    <t>300-0736</t>
  </si>
  <si>
    <t>0299-79-2206</t>
  </si>
  <si>
    <t>0299-79-0828</t>
  </si>
  <si>
    <t>下稲吉2273-2</t>
  </si>
  <si>
    <t>029-831-7400</t>
  </si>
  <si>
    <t>029-832-4917</t>
  </si>
  <si>
    <t>霞ヶ浦</t>
  </si>
  <si>
    <t>かすみがうら</t>
  </si>
  <si>
    <t>深谷3398-2</t>
  </si>
  <si>
    <t>029-897-1211</t>
  </si>
  <si>
    <t>029-898-2964</t>
  </si>
  <si>
    <t>市野深600</t>
  </si>
  <si>
    <t>300-2355</t>
  </si>
  <si>
    <t>0297-58-0201</t>
  </si>
  <si>
    <t>0297-58-0109</t>
  </si>
  <si>
    <t>南太田254</t>
  </si>
  <si>
    <t>300-2306</t>
  </si>
  <si>
    <t>0297-58-4631</t>
  </si>
  <si>
    <t>0297-58-3715</t>
  </si>
  <si>
    <t>谷和原</t>
  </si>
  <si>
    <t>古川950</t>
  </si>
  <si>
    <t>300-2422</t>
  </si>
  <si>
    <t>0297-52-2038</t>
  </si>
  <si>
    <t>0297-52-2069</t>
  </si>
  <si>
    <t>絹の台1-14-2</t>
  </si>
  <si>
    <t>300-2436</t>
  </si>
  <si>
    <t>0297-52-0505</t>
  </si>
  <si>
    <t>0297-52-2368</t>
  </si>
  <si>
    <t>常盤町11-26</t>
  </si>
  <si>
    <t>306-0007</t>
  </si>
  <si>
    <t>0280-32-0183</t>
  </si>
  <si>
    <t>0280-32-0187</t>
  </si>
  <si>
    <t>鴻巣780</t>
  </si>
  <si>
    <t>306-0041</t>
  </si>
  <si>
    <t>0280-48-1464</t>
  </si>
  <si>
    <t>0280-48-1466</t>
  </si>
  <si>
    <t>下山町9-5</t>
  </si>
  <si>
    <t>306-0014</t>
  </si>
  <si>
    <t>0280-32-6711</t>
  </si>
  <si>
    <t>0280-32-6712</t>
  </si>
  <si>
    <t>総和</t>
  </si>
  <si>
    <t>そうわ</t>
  </si>
  <si>
    <t>女沼290-1</t>
  </si>
  <si>
    <t>306-0226</t>
  </si>
  <si>
    <t>0280-92-0057</t>
  </si>
  <si>
    <t>0280-92-8360</t>
  </si>
  <si>
    <t>そうわきた</t>
  </si>
  <si>
    <t>小堤1775</t>
  </si>
  <si>
    <t>0280-98-0330</t>
  </si>
  <si>
    <t>0280-98-0796</t>
  </si>
  <si>
    <t>総和南</t>
  </si>
  <si>
    <t>そうわみなみ</t>
  </si>
  <si>
    <t>磯部1773</t>
  </si>
  <si>
    <t>306-0225</t>
  </si>
  <si>
    <t>0280-92-1709</t>
  </si>
  <si>
    <t>0280-92-8380</t>
  </si>
  <si>
    <t>三和</t>
  </si>
  <si>
    <t>さんわ</t>
  </si>
  <si>
    <t>東山田472</t>
  </si>
  <si>
    <t>0280-76-0133</t>
  </si>
  <si>
    <t>0280-77-2056</t>
  </si>
  <si>
    <t>三和北</t>
  </si>
  <si>
    <t>さんわきた</t>
  </si>
  <si>
    <t>諸川1995</t>
  </si>
  <si>
    <t>0280-76-5900</t>
  </si>
  <si>
    <t>0280-77-2057</t>
  </si>
  <si>
    <t>三和東</t>
  </si>
  <si>
    <t>さんわひがし</t>
  </si>
  <si>
    <t>尾崎4515</t>
  </si>
  <si>
    <t>0280-76-7676</t>
  </si>
  <si>
    <t>0280-77-2058</t>
  </si>
  <si>
    <t>小田林2600</t>
  </si>
  <si>
    <t>307-0007</t>
  </si>
  <si>
    <t>0296-33-2154</t>
  </si>
  <si>
    <t>0296-32-2527</t>
  </si>
  <si>
    <t>結城南</t>
  </si>
  <si>
    <t>ゆうきみなみ</t>
  </si>
  <si>
    <t>大木1123</t>
  </si>
  <si>
    <t>307-0031</t>
  </si>
  <si>
    <t>0296-35-0345</t>
  </si>
  <si>
    <t>0296-35-3376</t>
  </si>
  <si>
    <t>結城東</t>
  </si>
  <si>
    <t>ゆうきひがし</t>
  </si>
  <si>
    <t>結城3381</t>
  </si>
  <si>
    <t>0296-33-5101</t>
  </si>
  <si>
    <t>0296-32-1808</t>
  </si>
  <si>
    <t>長塚乙38-1</t>
  </si>
  <si>
    <t>304-0056</t>
  </si>
  <si>
    <t>0296-43-3961</t>
  </si>
  <si>
    <t>0296-44-7428</t>
  </si>
  <si>
    <t>東部</t>
  </si>
  <si>
    <t>とうぶ</t>
  </si>
  <si>
    <t>大串1279</t>
  </si>
  <si>
    <t>304-0023</t>
  </si>
  <si>
    <t>0296-44-2731</t>
  </si>
  <si>
    <t>0296-44-7429</t>
  </si>
  <si>
    <t>千代川</t>
  </si>
  <si>
    <t>ちよかわ</t>
  </si>
  <si>
    <t>鎌庭2777</t>
  </si>
  <si>
    <t>304-0819</t>
  </si>
  <si>
    <t>0296-44-2049</t>
  </si>
  <si>
    <t>0296-44-2970</t>
  </si>
  <si>
    <t>沼森50</t>
  </si>
  <si>
    <t>300-3525</t>
  </si>
  <si>
    <t>0296-48-0787</t>
  </si>
  <si>
    <t>0296-48-0406</t>
  </si>
  <si>
    <t>八千代第一</t>
  </si>
  <si>
    <t>やちよだいいち</t>
  </si>
  <si>
    <t>若1808</t>
  </si>
  <si>
    <t>300-3544</t>
  </si>
  <si>
    <t>0296-48-0178</t>
  </si>
  <si>
    <t>0296-48-0438</t>
  </si>
  <si>
    <t>五霞</t>
  </si>
  <si>
    <t>元栗橋953</t>
  </si>
  <si>
    <t>0280-84-0079</t>
  </si>
  <si>
    <t>0280-80-1109</t>
  </si>
  <si>
    <t>境第一</t>
  </si>
  <si>
    <t>さかいだいち</t>
  </si>
  <si>
    <t>長井戸1682</t>
  </si>
  <si>
    <t>306-0404</t>
  </si>
  <si>
    <t>0280-87-0016</t>
  </si>
  <si>
    <t>0280-87-3116</t>
  </si>
  <si>
    <t>境第二</t>
  </si>
  <si>
    <t>さかいだいに</t>
  </si>
  <si>
    <t>伏木1310-1</t>
  </si>
  <si>
    <t>306-0416</t>
  </si>
  <si>
    <t>0280-86-5316</t>
  </si>
  <si>
    <t>0280-86-6246</t>
  </si>
  <si>
    <t>猫実1093-2</t>
  </si>
  <si>
    <t>0297-39-2313</t>
  </si>
  <si>
    <t>0297-39-2485</t>
  </si>
  <si>
    <t>岩井</t>
  </si>
  <si>
    <t>いわい</t>
  </si>
  <si>
    <t>上出島1053</t>
  </si>
  <si>
    <t>306-0654</t>
  </si>
  <si>
    <t>0297-34-3141</t>
  </si>
  <si>
    <t>0297-34-3466</t>
  </si>
  <si>
    <t>矢作326</t>
  </si>
  <si>
    <t>0297-38-2602</t>
  </si>
  <si>
    <t>0297-38-0557</t>
  </si>
  <si>
    <t>山2807</t>
  </si>
  <si>
    <t>306-0502</t>
  </si>
  <si>
    <t>0280-88-0907</t>
  </si>
  <si>
    <t>0280-88-0919</t>
  </si>
  <si>
    <t>岡芹1000</t>
  </si>
  <si>
    <t>308-0051</t>
  </si>
  <si>
    <t>0296-24-0314</t>
  </si>
  <si>
    <t>0296-25-4566</t>
  </si>
  <si>
    <t>下館西</t>
  </si>
  <si>
    <t>しもだてにし</t>
  </si>
  <si>
    <t>飯島600</t>
  </si>
  <si>
    <t>308-0064</t>
  </si>
  <si>
    <t>0296-28-0404</t>
  </si>
  <si>
    <t>0296-28-4932</t>
  </si>
  <si>
    <t>下館南</t>
  </si>
  <si>
    <t>しもだてみなみ</t>
  </si>
  <si>
    <t>一本松546</t>
  </si>
  <si>
    <t>308-0842</t>
  </si>
  <si>
    <t>0296-22-3736</t>
  </si>
  <si>
    <t>0296-25-4569</t>
  </si>
  <si>
    <t>関城</t>
  </si>
  <si>
    <t>せきじょう</t>
  </si>
  <si>
    <t>犬塚100</t>
  </si>
  <si>
    <t>0296-37-6055</t>
  </si>
  <si>
    <t>0296-37-8187</t>
  </si>
  <si>
    <t>300-4515</t>
  </si>
  <si>
    <t>0296-52-0202</t>
  </si>
  <si>
    <t>0296-52-5874</t>
  </si>
  <si>
    <t>協和</t>
  </si>
  <si>
    <t>きょうわ</t>
  </si>
  <si>
    <t>門井1803-7</t>
  </si>
  <si>
    <t>0296-57-3155</t>
  </si>
  <si>
    <t>0296-57-9153</t>
  </si>
  <si>
    <t>岩瀬東</t>
  </si>
  <si>
    <t>いわせひがし</t>
  </si>
  <si>
    <t>磯部466</t>
  </si>
  <si>
    <t>309-1457</t>
  </si>
  <si>
    <t>0296-75-5119</t>
  </si>
  <si>
    <t>0296-75-1678</t>
  </si>
  <si>
    <t>岩瀬西</t>
  </si>
  <si>
    <t>いわせにし</t>
  </si>
  <si>
    <t>富岡535</t>
  </si>
  <si>
    <t>309-1203</t>
  </si>
  <si>
    <t>0296-75-2104</t>
  </si>
  <si>
    <t>0296-75-6505</t>
  </si>
  <si>
    <t>大和</t>
  </si>
  <si>
    <t>やまと</t>
  </si>
  <si>
    <t>羽田1000</t>
  </si>
  <si>
    <t>309-1242</t>
  </si>
  <si>
    <t>0296-58-5042</t>
  </si>
  <si>
    <t>0296-58-7790</t>
  </si>
  <si>
    <t>小山戸町61</t>
  </si>
  <si>
    <t>303-0006</t>
  </si>
  <si>
    <t>0297-22-0860</t>
  </si>
  <si>
    <t>0297-22-0494</t>
  </si>
  <si>
    <t>水海道西</t>
  </si>
  <si>
    <t>みつかいどうにし</t>
  </si>
  <si>
    <t>豊岡町乙1005-1</t>
  </si>
  <si>
    <t>0297-24-0548</t>
  </si>
  <si>
    <t>0297-24-0542</t>
  </si>
  <si>
    <t>本石下1000-1</t>
  </si>
  <si>
    <t>300-2707</t>
  </si>
  <si>
    <t>0297-42-2241</t>
  </si>
  <si>
    <t>0297-42-2242</t>
  </si>
  <si>
    <t>石下西</t>
  </si>
  <si>
    <t>いしげにし</t>
  </si>
  <si>
    <t>杉山910-1</t>
  </si>
  <si>
    <t>300-2744</t>
  </si>
  <si>
    <t>0297-42-4788</t>
  </si>
  <si>
    <t>0297-42-4275</t>
  </si>
  <si>
    <t>国田</t>
  </si>
  <si>
    <t>くにた</t>
  </si>
  <si>
    <t>下国井町2595-1</t>
  </si>
  <si>
    <t>311-4205</t>
  </si>
  <si>
    <t>029-239-7118</t>
  </si>
  <si>
    <t>029-239-7125</t>
  </si>
  <si>
    <t>美乃浜学園</t>
  </si>
  <si>
    <t>みのはまがくえん</t>
  </si>
  <si>
    <t>磯崎町5135</t>
  </si>
  <si>
    <t>311-1202</t>
  </si>
  <si>
    <t>029-212-9311</t>
  </si>
  <si>
    <t>029-200-2201</t>
  </si>
  <si>
    <t>みなみ学園</t>
  </si>
  <si>
    <t>みなみがくえん</t>
  </si>
  <si>
    <t>玉里学園</t>
  </si>
  <si>
    <t>たまりがくえん</t>
  </si>
  <si>
    <t>上玉里751-1</t>
  </si>
  <si>
    <t>311-3436</t>
  </si>
  <si>
    <t>029-958-2555</t>
  </si>
  <si>
    <t>029-958-2272</t>
  </si>
  <si>
    <t>新治学園</t>
  </si>
  <si>
    <t>にいはりがくえん</t>
  </si>
  <si>
    <t>藤沢913</t>
  </si>
  <si>
    <t>300-4115</t>
  </si>
  <si>
    <t>029-862-3503</t>
  </si>
  <si>
    <t>029-862-3579</t>
  </si>
  <si>
    <t>おくの</t>
  </si>
  <si>
    <t>かわち学園</t>
  </si>
  <si>
    <t>かわちがくえん</t>
  </si>
  <si>
    <t>長竿5456-1</t>
  </si>
  <si>
    <t>300-1312</t>
  </si>
  <si>
    <t>0297-84-6233</t>
  </si>
  <si>
    <t>029-784-5377</t>
  </si>
  <si>
    <t>春日学園</t>
  </si>
  <si>
    <t>かすががくえん</t>
  </si>
  <si>
    <t>春日2-47</t>
  </si>
  <si>
    <t>305-0821</t>
  </si>
  <si>
    <t>029-856-3110</t>
  </si>
  <si>
    <t>029-856-3112</t>
  </si>
  <si>
    <t>秀峰筑波</t>
  </si>
  <si>
    <t>しゅうほうつくば</t>
  </si>
  <si>
    <t>北条5073</t>
  </si>
  <si>
    <t>300-4231</t>
  </si>
  <si>
    <t>029-846-2611</t>
  </si>
  <si>
    <t>029-867-0066</t>
  </si>
  <si>
    <t>学園の森</t>
  </si>
  <si>
    <t>がくえんのもり</t>
  </si>
  <si>
    <t>学園の森2-15-1</t>
  </si>
  <si>
    <t>305-0816</t>
  </si>
  <si>
    <t>029-846-3115</t>
  </si>
  <si>
    <t>029-856-2112</t>
  </si>
  <si>
    <t>みどりの学園</t>
  </si>
  <si>
    <t>みどりのがくえん</t>
  </si>
  <si>
    <t>みどりの中央12-1</t>
  </si>
  <si>
    <t>029-846-2422</t>
  </si>
  <si>
    <t>029-836-3020</t>
  </si>
  <si>
    <t>真壁町伊佐々158</t>
  </si>
  <si>
    <t>300-4416</t>
  </si>
  <si>
    <t>029-655-0157</t>
  </si>
  <si>
    <t>029-655-0891</t>
  </si>
  <si>
    <t>日立市鮎川町3-11-2</t>
  </si>
  <si>
    <t>316-0036</t>
    <phoneticPr fontId="1"/>
  </si>
  <si>
    <t>0294-36-0530</t>
    <phoneticPr fontId="1"/>
  </si>
  <si>
    <t>0294-36-0557</t>
    <phoneticPr fontId="1"/>
  </si>
  <si>
    <t>日立特別支援学校</t>
  </si>
  <si>
    <t>おがわきた</t>
    <phoneticPr fontId="1"/>
  </si>
  <si>
    <t>小川北</t>
    <phoneticPr fontId="1"/>
  </si>
  <si>
    <t>311-3412</t>
  </si>
  <si>
    <t>川戸1347-1</t>
    <rPh sb="0" eb="2">
      <t>カワト</t>
    </rPh>
    <phoneticPr fontId="6"/>
  </si>
  <si>
    <t>日立市</t>
    <phoneticPr fontId="1"/>
  </si>
  <si>
    <t>中里小中学校</t>
    <phoneticPr fontId="1"/>
  </si>
  <si>
    <t>311-0403</t>
  </si>
  <si>
    <t>なかざとしょうちゅうがっこう</t>
    <phoneticPr fontId="1"/>
  </si>
  <si>
    <t>東河内町1953-1</t>
    <phoneticPr fontId="1"/>
  </si>
  <si>
    <t>かすみがうら市</t>
    <phoneticPr fontId="1"/>
  </si>
  <si>
    <t>千代田</t>
  </si>
  <si>
    <t>ちよだ</t>
    <phoneticPr fontId="1"/>
  </si>
  <si>
    <t>315-0065</t>
  </si>
  <si>
    <t>上佐谷990</t>
    <phoneticPr fontId="1"/>
  </si>
  <si>
    <t>0299-59-3502</t>
    <phoneticPr fontId="1"/>
  </si>
  <si>
    <t>0299-59-6418</t>
    <phoneticPr fontId="1"/>
  </si>
  <si>
    <t>0294-59-0344</t>
    <phoneticPr fontId="1"/>
  </si>
  <si>
    <t>0294-59-0749</t>
    <phoneticPr fontId="1"/>
  </si>
  <si>
    <t>0299-58-2544</t>
    <phoneticPr fontId="1"/>
  </si>
  <si>
    <t>0299-58-6880</t>
    <phoneticPr fontId="1"/>
  </si>
  <si>
    <t>神栖第二</t>
  </si>
  <si>
    <t>かみすだいに</t>
  </si>
  <si>
    <t>平泉東1-60-1</t>
  </si>
  <si>
    <t>314-0145</t>
  </si>
  <si>
    <t>0299-92-0652</t>
  </si>
  <si>
    <t>0299-93-2760</t>
  </si>
  <si>
    <t>龍ケ崎</t>
    <phoneticPr fontId="1"/>
  </si>
  <si>
    <t>りゅうがさき</t>
    <phoneticPr fontId="1"/>
  </si>
  <si>
    <t>301-0837</t>
    <phoneticPr fontId="1"/>
  </si>
  <si>
    <t>0297-62-1209</t>
    <phoneticPr fontId="1"/>
  </si>
  <si>
    <t>0297-62-1202</t>
    <phoneticPr fontId="1"/>
  </si>
  <si>
    <t>峰山</t>
    <phoneticPr fontId="1"/>
  </si>
  <si>
    <t>みねやま</t>
    <phoneticPr fontId="1"/>
  </si>
  <si>
    <t>313-0043</t>
  </si>
  <si>
    <t>谷河原町298</t>
    <phoneticPr fontId="1"/>
  </si>
  <si>
    <t>0294-72-1306</t>
    <phoneticPr fontId="1"/>
  </si>
  <si>
    <t>0294-73-2702</t>
    <phoneticPr fontId="1"/>
  </si>
  <si>
    <t>鉢形</t>
  </si>
  <si>
    <t>はちがた</t>
  </si>
  <si>
    <t>鉢形台3-15-1</t>
  </si>
  <si>
    <t>314-0033</t>
  </si>
  <si>
    <t>0299-82-5011</t>
  </si>
  <si>
    <t>0299-83-5428</t>
  </si>
  <si>
    <t>やたべ土合</t>
    <rPh sb="3" eb="5">
      <t>ツチアイ</t>
    </rPh>
    <phoneticPr fontId="4"/>
  </si>
  <si>
    <t>やたべどあい</t>
  </si>
  <si>
    <t>土合南3-16-36</t>
  </si>
  <si>
    <t>314-0345</t>
  </si>
  <si>
    <t>0479-48-3001</t>
  </si>
  <si>
    <t>0479-48-3054</t>
  </si>
  <si>
    <t>鉾田市</t>
    <rPh sb="0" eb="2">
      <t>ホコタ</t>
    </rPh>
    <rPh sb="2" eb="3">
      <t>シ</t>
    </rPh>
    <phoneticPr fontId="3"/>
  </si>
  <si>
    <t>大洋</t>
    <phoneticPr fontId="1"/>
  </si>
  <si>
    <t>たいよう</t>
    <phoneticPr fontId="1"/>
  </si>
  <si>
    <t>311-2111</t>
  </si>
  <si>
    <t>0291-32-9111</t>
    <phoneticPr fontId="1"/>
  </si>
  <si>
    <t>0291-32-9112</t>
    <phoneticPr fontId="1"/>
  </si>
  <si>
    <t>本郷1-5-1</t>
  </si>
  <si>
    <t>300-1159</t>
  </si>
  <si>
    <t>029-893-3555</t>
  </si>
  <si>
    <t>029-841-2121</t>
  </si>
  <si>
    <t>0294-76-1700</t>
    <phoneticPr fontId="1"/>
  </si>
  <si>
    <t>0294-76-1701</t>
    <phoneticPr fontId="1"/>
  </si>
  <si>
    <t>上沢922-1</t>
    <phoneticPr fontId="1"/>
  </si>
  <si>
    <t>北吉原15</t>
    <phoneticPr fontId="1"/>
  </si>
  <si>
    <t>309-1624</t>
    <phoneticPr fontId="1"/>
  </si>
  <si>
    <t>0296-72-1385</t>
    <phoneticPr fontId="1"/>
  </si>
  <si>
    <t>0296-72-1896</t>
    <phoneticPr fontId="1"/>
  </si>
  <si>
    <t>利根町</t>
    <phoneticPr fontId="1"/>
  </si>
  <si>
    <t>利根</t>
    <rPh sb="0" eb="2">
      <t>トネ</t>
    </rPh>
    <phoneticPr fontId="1"/>
  </si>
  <si>
    <t>とね</t>
    <phoneticPr fontId="1"/>
  </si>
  <si>
    <t>布川4230</t>
    <phoneticPr fontId="1"/>
  </si>
  <si>
    <t>300-1622</t>
    <phoneticPr fontId="1"/>
  </si>
  <si>
    <t>0297-68-2055</t>
    <phoneticPr fontId="1"/>
  </si>
  <si>
    <t>0297-68-7876</t>
    <phoneticPr fontId="1"/>
  </si>
  <si>
    <t>香取台</t>
    <rPh sb="0" eb="3">
      <t>カトリダイ</t>
    </rPh>
    <phoneticPr fontId="1"/>
  </si>
  <si>
    <t>かとりだい</t>
    <phoneticPr fontId="1"/>
  </si>
  <si>
    <t>研究学園</t>
    <rPh sb="0" eb="4">
      <t>ケンキュウガクエン</t>
    </rPh>
    <phoneticPr fontId="1"/>
  </si>
  <si>
    <t>けんきゅうがくえん</t>
    <phoneticPr fontId="1"/>
  </si>
  <si>
    <t>島名1716</t>
    <rPh sb="0" eb="2">
      <t>シマナ</t>
    </rPh>
    <phoneticPr fontId="1"/>
  </si>
  <si>
    <t>300-2655</t>
    <phoneticPr fontId="1"/>
  </si>
  <si>
    <t>研究学園2-26</t>
    <rPh sb="0" eb="4">
      <t>ケンキュウガクエン</t>
    </rPh>
    <phoneticPr fontId="1"/>
  </si>
  <si>
    <t>305-0817</t>
    <phoneticPr fontId="1"/>
  </si>
  <si>
    <t>谷和原</t>
    <rPh sb="0" eb="3">
      <t>ヤワラ</t>
    </rPh>
    <phoneticPr fontId="1"/>
  </si>
  <si>
    <t>やわら</t>
    <phoneticPr fontId="1"/>
  </si>
  <si>
    <t>加藤241</t>
    <phoneticPr fontId="1"/>
  </si>
  <si>
    <t>300-2424</t>
    <phoneticPr fontId="1"/>
  </si>
  <si>
    <t>0297-52-2009</t>
    <phoneticPr fontId="1"/>
  </si>
  <si>
    <t>0297-52-2645</t>
    <phoneticPr fontId="1"/>
  </si>
  <si>
    <t>306-0204</t>
    <phoneticPr fontId="1"/>
  </si>
  <si>
    <t>300-0005</t>
    <phoneticPr fontId="1"/>
  </si>
  <si>
    <t>306-0231</t>
    <phoneticPr fontId="1"/>
  </si>
  <si>
    <t>総和北</t>
    <phoneticPr fontId="1"/>
  </si>
  <si>
    <t>308-0117</t>
    <phoneticPr fontId="1"/>
  </si>
  <si>
    <t>029-879-7755</t>
    <phoneticPr fontId="1"/>
  </si>
  <si>
    <t>029-855-1071</t>
    <phoneticPr fontId="1"/>
  </si>
  <si>
    <t>029-886-5711</t>
    <phoneticPr fontId="1"/>
  </si>
  <si>
    <t>029-847-0770</t>
    <phoneticPr fontId="1"/>
  </si>
  <si>
    <t>029-869-5321</t>
    <phoneticPr fontId="1"/>
  </si>
  <si>
    <t>029-855-2300</t>
    <phoneticPr fontId="1"/>
  </si>
  <si>
    <t>並木5-4826-2</t>
    <phoneticPr fontId="1"/>
  </si>
  <si>
    <t>大串町142-1</t>
    <phoneticPr fontId="1"/>
  </si>
  <si>
    <t>百合が丘町997-204</t>
    <phoneticPr fontId="1"/>
  </si>
  <si>
    <t>上ノ室2126</t>
    <phoneticPr fontId="1"/>
  </si>
  <si>
    <t>大角豆789-1</t>
    <phoneticPr fontId="1"/>
  </si>
  <si>
    <t>富士見ヶ丘2-18-1</t>
    <phoneticPr fontId="1"/>
  </si>
  <si>
    <t>陽光台3-1</t>
    <phoneticPr fontId="1"/>
  </si>
  <si>
    <t>坂本東</t>
    <rPh sb="2" eb="3">
      <t>ヒガシ</t>
    </rPh>
    <phoneticPr fontId="1"/>
  </si>
  <si>
    <t>さかもとひがし</t>
    <phoneticPr fontId="1"/>
  </si>
  <si>
    <t>みどりの南</t>
    <rPh sb="4" eb="5">
      <t>ミナミ</t>
    </rPh>
    <phoneticPr fontId="1"/>
  </si>
  <si>
    <t>みどりのみなみ</t>
    <phoneticPr fontId="1"/>
  </si>
  <si>
    <t>みどりの南106-3</t>
    <phoneticPr fontId="1"/>
  </si>
  <si>
    <t>305-0884</t>
  </si>
  <si>
    <t>029-879-7411</t>
  </si>
  <si>
    <t>029-836-8640</t>
  </si>
  <si>
    <t>五霞</t>
    <phoneticPr fontId="1"/>
  </si>
  <si>
    <t>ごか</t>
    <phoneticPr fontId="1"/>
  </si>
  <si>
    <t>みどりの南106-1</t>
    <rPh sb="4" eb="5">
      <t>ミナミ</t>
    </rPh>
    <phoneticPr fontId="1"/>
  </si>
  <si>
    <t>029-846-5415</t>
  </si>
  <si>
    <t>029-836-1688</t>
  </si>
  <si>
    <t>筑西市</t>
    <rPh sb="0" eb="3">
      <t>チクセイシ</t>
    </rPh>
    <phoneticPr fontId="1"/>
  </si>
  <si>
    <t>明野五葉学園</t>
    <rPh sb="0" eb="2">
      <t>アケノ</t>
    </rPh>
    <rPh sb="2" eb="3">
      <t>ゴ</t>
    </rPh>
    <rPh sb="3" eb="4">
      <t>ハ</t>
    </rPh>
    <rPh sb="4" eb="6">
      <t>ガクエン</t>
    </rPh>
    <phoneticPr fontId="1"/>
  </si>
  <si>
    <t>あけのごようがくえん</t>
  </si>
  <si>
    <t>倉持1138</t>
    <rPh sb="0" eb="2">
      <t>クラモチ</t>
    </rPh>
    <phoneticPr fontId="1"/>
  </si>
  <si>
    <t>所在地</t>
    <rPh sb="0" eb="3">
      <t>ショザイチ</t>
    </rPh>
    <phoneticPr fontId="1"/>
  </si>
  <si>
    <t>300-1288</t>
    <phoneticPr fontId="1"/>
  </si>
  <si>
    <t>029-875-0024</t>
    <phoneticPr fontId="1"/>
  </si>
  <si>
    <t>029-875-1242</t>
    <phoneticPr fontId="1"/>
  </si>
  <si>
    <t>久野町725（北校舎）</t>
    <rPh sb="7" eb="8">
      <t>キタ</t>
    </rPh>
    <rPh sb="8" eb="10">
      <t>コウシャ</t>
    </rPh>
    <phoneticPr fontId="1"/>
  </si>
  <si>
    <t>郡市番号</t>
    <rPh sb="0" eb="2">
      <t>グンシ</t>
    </rPh>
    <rPh sb="2" eb="4">
      <t>バンゴウ</t>
    </rPh>
    <phoneticPr fontId="1"/>
  </si>
  <si>
    <t>トータル</t>
    <phoneticPr fontId="1"/>
  </si>
  <si>
    <t>松風</t>
    <rPh sb="0" eb="2">
      <t>マツカゼ</t>
    </rPh>
    <phoneticPr fontId="1"/>
  </si>
  <si>
    <t>まつかぜ</t>
    <phoneticPr fontId="1"/>
  </si>
  <si>
    <t>ひたちとくべつしえん</t>
    <phoneticPr fontId="1"/>
  </si>
  <si>
    <t>受領1433-3</t>
    <rPh sb="0" eb="2">
      <t>ジュリョウ</t>
    </rPh>
    <phoneticPr fontId="1"/>
  </si>
  <si>
    <t>029-880-3400</t>
    <phoneticPr fontId="1"/>
  </si>
  <si>
    <t>029-880-3401</t>
    <phoneticPr fontId="1"/>
  </si>
  <si>
    <t>美浦</t>
    <rPh sb="0" eb="2">
      <t>ミホ</t>
    </rPh>
    <phoneticPr fontId="1"/>
  </si>
  <si>
    <t>みほ</t>
    <phoneticPr fontId="1"/>
  </si>
  <si>
    <t>真壁学園</t>
    <rPh sb="0" eb="4">
      <t>マカベガクエン</t>
    </rPh>
    <phoneticPr fontId="1"/>
  </si>
  <si>
    <t>まかべがくえん</t>
    <phoneticPr fontId="1"/>
  </si>
  <si>
    <t>所在地(市町村名なし)</t>
    <rPh sb="0" eb="3">
      <t>ショザイチ</t>
    </rPh>
    <rPh sb="4" eb="8">
      <t>シチョウソンメイ</t>
    </rPh>
    <phoneticPr fontId="1"/>
  </si>
  <si>
    <t>学校名</t>
    <rPh sb="0" eb="3">
      <t>ガッコウメイ</t>
    </rPh>
    <phoneticPr fontId="1"/>
  </si>
  <si>
    <t>校長名</t>
    <rPh sb="0" eb="3">
      <t>こうちょうめい</t>
    </rPh>
    <phoneticPr fontId="1" type="Hiragana" alignment="distributed"/>
  </si>
  <si>
    <t>No.</t>
    <phoneticPr fontId="1"/>
  </si>
  <si>
    <t>生年月日</t>
    <rPh sb="0" eb="2">
      <t>セイネン</t>
    </rPh>
    <rPh sb="2" eb="4">
      <t>ガッピ</t>
    </rPh>
    <phoneticPr fontId="1"/>
  </si>
  <si>
    <t>性別</t>
    <rPh sb="0" eb="2">
      <t>セイベツ</t>
    </rPh>
    <phoneticPr fontId="1"/>
  </si>
  <si>
    <t>勤務年数</t>
    <rPh sb="0" eb="2">
      <t>キンム</t>
    </rPh>
    <rPh sb="2" eb="4">
      <t>ネンスウ</t>
    </rPh>
    <phoneticPr fontId="1"/>
  </si>
  <si>
    <t>昇任年月</t>
    <rPh sb="0" eb="2">
      <t>ショウニン</t>
    </rPh>
    <rPh sb="2" eb="4">
      <t>ネンゲツ</t>
    </rPh>
    <phoneticPr fontId="1"/>
  </si>
  <si>
    <t>満年齢   3/31現在</t>
    <rPh sb="0" eb="3">
      <t>マンネンレイ</t>
    </rPh>
    <rPh sb="10" eb="12">
      <t>ゲンザイ</t>
    </rPh>
    <phoneticPr fontId="1"/>
  </si>
  <si>
    <t xml:space="preserve"> 其の校</t>
    <rPh sb="1" eb="2">
      <t>ソ</t>
    </rPh>
    <rPh sb="3" eb="4">
      <t>コウ</t>
    </rPh>
    <phoneticPr fontId="1"/>
  </si>
  <si>
    <t>校長　　　経験</t>
    <rPh sb="0" eb="2">
      <t>コウチョウ</t>
    </rPh>
    <rPh sb="5" eb="7">
      <t>ケイケン</t>
    </rPh>
    <phoneticPr fontId="1"/>
  </si>
  <si>
    <t>生年月日(式ｱﾘ)</t>
    <rPh sb="0" eb="2">
      <t>セイネン</t>
    </rPh>
    <rPh sb="2" eb="4">
      <t>ガッピ</t>
    </rPh>
    <rPh sb="5" eb="6">
      <t>シキ</t>
    </rPh>
    <phoneticPr fontId="1"/>
  </si>
  <si>
    <t>備　考</t>
    <rPh sb="0" eb="1">
      <t>ビ</t>
    </rPh>
    <rPh sb="2" eb="3">
      <t>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</si>
</sst>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6"/>
      <name val="ＭＳ Ｐ明朝"/>
      <family val="1"/>
      <charset val="128"/>
    </font>
    <font>
      <sz val="10"/>
      <color indexed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10"/>
      <color theme="1" tint="4.9989318521683403E-2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>
      <alignment vertical="center"/>
    </xf>
    <xf numFmtId="0" fontId="2" fillId="2" borderId="0" xfId="0" applyFont="1" applyFill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0" borderId="0" xfId="0" applyFont="1" applyAlignment="1">
      <alignment vertical="center" shrinkToFit="1"/>
    </xf>
    <xf numFmtId="0" fontId="2" fillId="2" borderId="0" xfId="0" applyFont="1" applyFill="1">
      <alignment vertical="center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4" xfId="0" applyFont="1" applyFill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57" fontId="2" fillId="0" borderId="1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76" fontId="2" fillId="0" borderId="0" xfId="0" applyNumberFormat="1" applyFont="1" applyAlignment="1" applyProtection="1">
      <alignment horizontal="center" vertical="center"/>
      <protection locked="0"/>
    </xf>
    <xf numFmtId="176" fontId="2" fillId="0" borderId="3" xfId="0" applyNumberFormat="1" applyFont="1" applyBorder="1" applyAlignment="1" applyProtection="1">
      <alignment horizontal="center" vertical="center" shrinkToFit="1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177" fontId="2" fillId="0" borderId="0" xfId="0" applyNumberFormat="1" applyFont="1" applyAlignment="1" applyProtection="1">
      <alignment horizontal="center" vertical="center"/>
      <protection locked="0"/>
    </xf>
    <xf numFmtId="177" fontId="2" fillId="0" borderId="3" xfId="0" applyNumberFormat="1" applyFont="1" applyBorder="1" applyAlignment="1" applyProtection="1">
      <alignment horizontal="center" vertical="center" shrinkToFit="1"/>
      <protection locked="0"/>
    </xf>
    <xf numFmtId="177" fontId="2" fillId="0" borderId="1" xfId="0" applyNumberFormat="1" applyFont="1" applyBorder="1" applyAlignment="1" applyProtection="1">
      <alignment horizontal="center" vertical="center"/>
      <protection locked="0"/>
    </xf>
    <xf numFmtId="176" fontId="2" fillId="0" borderId="3" xfId="0" applyNumberFormat="1" applyFont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937E4-40B6-4B49-AD8D-59276147CF0E}">
  <sheetPr>
    <tabColor rgb="FF00B0F0"/>
    <pageSetUpPr fitToPage="1"/>
  </sheetPr>
  <dimension ref="A1:X639"/>
  <sheetViews>
    <sheetView tabSelected="1" view="pageBreakPreview" zoomScaleNormal="100" zoomScaleSheetLayoutView="100" workbookViewId="0">
      <pane xSplit="4" ySplit="2" topLeftCell="F3" activePane="bottomRight" state="frozen"/>
      <selection activeCell="B15" sqref="B15"/>
      <selection pane="topRight" activeCell="B15" sqref="B15"/>
      <selection pane="bottomLeft" activeCell="B15" sqref="B15"/>
      <selection pane="bottomRight" activeCell="C2" sqref="C2"/>
    </sheetView>
  </sheetViews>
  <sheetFormatPr defaultColWidth="9" defaultRowHeight="25.5" x14ac:dyDescent="0.35"/>
  <cols>
    <col min="1" max="2" width="3.75" style="1" hidden="1" customWidth="1"/>
    <col min="3" max="3" width="3.75" style="1" customWidth="1"/>
    <col min="4" max="4" width="13.625" style="1" customWidth="1"/>
    <col min="5" max="5" width="18.625" style="1" hidden="1" customWidth="1"/>
    <col min="6" max="6" width="18.625" style="1" customWidth="1"/>
    <col min="7" max="7" width="18.625" style="35" customWidth="1" phonetic="1"/>
    <col min="8" max="8" width="18.625" style="1" hidden="1" customWidth="1"/>
    <col min="9" max="9" width="10.5" style="1" customWidth="1"/>
    <col min="10" max="10" width="22.375" style="1" customWidth="1"/>
    <col min="11" max="11" width="16.875" style="1" hidden="1" customWidth="1"/>
    <col min="12" max="13" width="13.625" style="1" customWidth="1"/>
    <col min="14" max="14" width="9" style="31"/>
    <col min="15" max="15" width="3.5" style="5" hidden="1" customWidth="1"/>
    <col min="16" max="16" width="4.375" style="35" customWidth="1"/>
    <col min="17" max="17" width="7.625" style="37" customWidth="1"/>
    <col min="18" max="18" width="7.75" style="35" customWidth="1"/>
    <col min="19" max="19" width="9" style="3"/>
    <col min="20" max="20" width="6.25" style="40" customWidth="1"/>
    <col min="21" max="21" width="4.75" style="37" customWidth="1"/>
    <col min="22" max="22" width="14.25" style="30" customWidth="1"/>
    <col min="23" max="23" width="9" style="1"/>
    <col min="24" max="24" width="9.25" style="1" bestFit="1" customWidth="1"/>
    <col min="25" max="16384" width="9" style="1"/>
  </cols>
  <sheetData>
    <row r="1" spans="1:24" hidden="1" x14ac:dyDescent="0.35">
      <c r="E1" s="2" ph="1"/>
      <c r="F1" s="2" ph="1"/>
      <c r="G1" s="27" ph="1"/>
      <c r="H1" s="2" ph="1"/>
      <c r="I1" s="2"/>
      <c r="J1" s="2" ph="1"/>
      <c r="K1" s="2"/>
      <c r="L1" s="2"/>
      <c r="M1" s="2"/>
      <c r="X1" s="4">
        <v>46112</v>
      </c>
    </row>
    <row r="2" spans="1:24" s="8" customFormat="1" ht="33" x14ac:dyDescent="0.35">
      <c r="A2" s="5" t="s">
        <v>3525</v>
      </c>
      <c r="B2" s="5" t="s">
        <v>3524</v>
      </c>
      <c r="C2" s="5" t="s">
        <v>3539</v>
      </c>
      <c r="D2" s="6" t="s">
        <v>46</v>
      </c>
      <c r="E2" s="6" t="s">
        <v>47</v>
      </c>
      <c r="F2" s="6" t="s">
        <v>3537</v>
      </c>
      <c r="G2" s="28" t="s" ph="1">
        <v>3538</v>
      </c>
      <c r="H2" s="6" t="s">
        <v>48</v>
      </c>
      <c r="I2" s="6" t="s">
        <v>0</v>
      </c>
      <c r="J2" s="6" t="s">
        <v>3519</v>
      </c>
      <c r="K2" s="6" t="s">
        <v>3536</v>
      </c>
      <c r="L2" s="6" t="s">
        <v>49</v>
      </c>
      <c r="M2" s="6" t="s">
        <v>1</v>
      </c>
      <c r="N2" s="32" t="s">
        <v>3540</v>
      </c>
      <c r="O2" s="44" t="s">
        <v>3547</v>
      </c>
      <c r="P2" s="32" t="s">
        <v>3541</v>
      </c>
      <c r="Q2" s="38" t="s">
        <v>3542</v>
      </c>
      <c r="R2" s="32" t="s">
        <v>3543</v>
      </c>
      <c r="S2" s="7" t="s">
        <v>3544</v>
      </c>
      <c r="T2" s="41" t="s">
        <v>3545</v>
      </c>
      <c r="U2" s="43" t="s">
        <v>3546</v>
      </c>
      <c r="V2" s="33" t="s">
        <v>3548</v>
      </c>
    </row>
    <row r="3" spans="1:24" x14ac:dyDescent="0.35">
      <c r="A3" s="9">
        <v>1</v>
      </c>
      <c r="B3" s="9">
        <v>1</v>
      </c>
      <c r="C3" s="9">
        <v>1</v>
      </c>
      <c r="D3" s="10" t="s">
        <v>2</v>
      </c>
      <c r="E3" s="10" t="s">
        <v>50</v>
      </c>
      <c r="F3" s="10" t="str">
        <f t="shared" ref="F3:F34" si="0">E3&amp;"小学校"</f>
        <v>三の丸小学校</v>
      </c>
      <c r="G3" s="46" ph="1"/>
      <c r="H3" s="10" t="s">
        <v>51</v>
      </c>
      <c r="I3" s="11" t="s">
        <v>53</v>
      </c>
      <c r="J3" s="10" t="str">
        <f t="shared" ref="J3:J66" si="1">D3&amp;K3</f>
        <v>水戸市三の丸1-6-51</v>
      </c>
      <c r="K3" s="10" t="s">
        <v>52</v>
      </c>
      <c r="L3" s="11" t="s">
        <v>54</v>
      </c>
      <c r="M3" s="11" t="s">
        <v>55</v>
      </c>
      <c r="N3" s="33"/>
      <c r="O3" s="45" t="str">
        <f>IF(N3="","","s"&amp;$N3)</f>
        <v/>
      </c>
      <c r="P3" s="36"/>
      <c r="Q3" s="39"/>
      <c r="R3" s="36"/>
      <c r="S3" s="12" t="str">
        <f t="shared" ref="S3:S66" si="2">IF(N3="","",DATEDIF($O3,$X$1,"y")&amp;"."&amp;DATEDIF($O3,$X$1,"yM"))</f>
        <v/>
      </c>
      <c r="T3" s="42"/>
      <c r="U3" s="39"/>
      <c r="V3" s="29"/>
    </row>
    <row r="4" spans="1:24" x14ac:dyDescent="0.35">
      <c r="A4" s="9">
        <v>2</v>
      </c>
      <c r="B4" s="9">
        <v>1</v>
      </c>
      <c r="C4" s="9">
        <v>2</v>
      </c>
      <c r="D4" s="10" t="s">
        <v>2</v>
      </c>
      <c r="E4" s="10" t="s">
        <v>56</v>
      </c>
      <c r="F4" s="10" t="str">
        <f t="shared" si="0"/>
        <v>五軒小学校</v>
      </c>
      <c r="G4" s="46" ph="1"/>
      <c r="H4" s="10" t="s">
        <v>57</v>
      </c>
      <c r="I4" s="11" t="s">
        <v>59</v>
      </c>
      <c r="J4" s="10" t="str">
        <f t="shared" si="1"/>
        <v>水戸市金町3-2-25</v>
      </c>
      <c r="K4" s="10" t="s">
        <v>58</v>
      </c>
      <c r="L4" s="11" t="s">
        <v>60</v>
      </c>
      <c r="M4" s="11" t="s">
        <v>61</v>
      </c>
      <c r="N4" s="34"/>
      <c r="O4" s="45" t="str">
        <f t="shared" ref="O4:O67" si="3">IF(N4="","","s"&amp;$N4)</f>
        <v/>
      </c>
      <c r="P4" s="36"/>
      <c r="Q4" s="39"/>
      <c r="R4" s="36"/>
      <c r="S4" s="12" t="str">
        <f t="shared" si="2"/>
        <v/>
      </c>
      <c r="T4" s="42"/>
      <c r="U4" s="39"/>
      <c r="V4" s="29"/>
    </row>
    <row r="5" spans="1:24" x14ac:dyDescent="0.35">
      <c r="A5" s="9">
        <v>3</v>
      </c>
      <c r="B5" s="9">
        <v>1</v>
      </c>
      <c r="C5" s="9">
        <v>3</v>
      </c>
      <c r="D5" s="10" t="s">
        <v>2</v>
      </c>
      <c r="E5" s="10" t="s">
        <v>62</v>
      </c>
      <c r="F5" s="10" t="str">
        <f t="shared" si="0"/>
        <v>新荘小学校</v>
      </c>
      <c r="G5" s="46" ph="1"/>
      <c r="H5" s="10" t="s">
        <v>63</v>
      </c>
      <c r="I5" s="11" t="s">
        <v>65</v>
      </c>
      <c r="J5" s="10" t="str">
        <f t="shared" si="1"/>
        <v>水戸市新荘2-11-1</v>
      </c>
      <c r="K5" s="10" t="s">
        <v>64</v>
      </c>
      <c r="L5" s="11" t="s">
        <v>66</v>
      </c>
      <c r="M5" s="11" t="s">
        <v>67</v>
      </c>
      <c r="N5" s="33"/>
      <c r="O5" s="45" t="str">
        <f t="shared" si="3"/>
        <v/>
      </c>
      <c r="P5" s="36"/>
      <c r="Q5" s="39"/>
      <c r="R5" s="36"/>
      <c r="S5" s="12" t="str">
        <f t="shared" si="2"/>
        <v/>
      </c>
      <c r="T5" s="42"/>
      <c r="U5" s="39"/>
      <c r="V5" s="29"/>
    </row>
    <row r="6" spans="1:24" x14ac:dyDescent="0.35">
      <c r="A6" s="9">
        <v>4</v>
      </c>
      <c r="B6" s="9">
        <v>1</v>
      </c>
      <c r="C6" s="9">
        <v>4</v>
      </c>
      <c r="D6" s="10" t="s">
        <v>2</v>
      </c>
      <c r="E6" s="10" t="s">
        <v>68</v>
      </c>
      <c r="F6" s="10" t="str">
        <f t="shared" si="0"/>
        <v>城東小学校</v>
      </c>
      <c r="G6" s="46" ph="1"/>
      <c r="H6" s="10" t="s">
        <v>69</v>
      </c>
      <c r="I6" s="11" t="s">
        <v>71</v>
      </c>
      <c r="J6" s="10" t="str">
        <f t="shared" si="1"/>
        <v>水戸市城東2-7-62</v>
      </c>
      <c r="K6" s="10" t="s">
        <v>70</v>
      </c>
      <c r="L6" s="11" t="s">
        <v>72</v>
      </c>
      <c r="M6" s="11" t="s">
        <v>73</v>
      </c>
      <c r="N6" s="33"/>
      <c r="O6" s="45" t="str">
        <f t="shared" si="3"/>
        <v/>
      </c>
      <c r="P6" s="36"/>
      <c r="Q6" s="39"/>
      <c r="R6" s="36"/>
      <c r="S6" s="12" t="str">
        <f t="shared" si="2"/>
        <v/>
      </c>
      <c r="T6" s="42"/>
      <c r="U6" s="39"/>
      <c r="V6" s="29"/>
    </row>
    <row r="7" spans="1:24" x14ac:dyDescent="0.35">
      <c r="A7" s="9">
        <v>5</v>
      </c>
      <c r="B7" s="9">
        <v>1</v>
      </c>
      <c r="C7" s="9">
        <v>5</v>
      </c>
      <c r="D7" s="10" t="s">
        <v>2</v>
      </c>
      <c r="E7" s="10" t="s">
        <v>74</v>
      </c>
      <c r="F7" s="10" t="str">
        <f t="shared" si="0"/>
        <v>浜田小学校</v>
      </c>
      <c r="G7" s="46" ph="1"/>
      <c r="H7" s="10" t="s">
        <v>75</v>
      </c>
      <c r="I7" s="11" t="s">
        <v>77</v>
      </c>
      <c r="J7" s="10" t="str">
        <f t="shared" si="1"/>
        <v>水戸市浜田1-1-1</v>
      </c>
      <c r="K7" s="10" t="s">
        <v>76</v>
      </c>
      <c r="L7" s="11" t="s">
        <v>78</v>
      </c>
      <c r="M7" s="11" t="s">
        <v>79</v>
      </c>
      <c r="N7" s="33"/>
      <c r="O7" s="45" t="str">
        <f t="shared" si="3"/>
        <v/>
      </c>
      <c r="P7" s="36"/>
      <c r="Q7" s="39"/>
      <c r="R7" s="36"/>
      <c r="S7" s="12" t="str">
        <f t="shared" si="2"/>
        <v/>
      </c>
      <c r="T7" s="42"/>
      <c r="U7" s="39"/>
      <c r="V7" s="29"/>
    </row>
    <row r="8" spans="1:24" x14ac:dyDescent="0.35">
      <c r="A8" s="9">
        <v>6</v>
      </c>
      <c r="B8" s="9">
        <v>1</v>
      </c>
      <c r="C8" s="9">
        <v>6</v>
      </c>
      <c r="D8" s="10" t="s">
        <v>2</v>
      </c>
      <c r="E8" s="10" t="s">
        <v>80</v>
      </c>
      <c r="F8" s="10" t="str">
        <f t="shared" si="0"/>
        <v>常磐小学校</v>
      </c>
      <c r="G8" s="46" ph="1"/>
      <c r="H8" s="10" t="s">
        <v>81</v>
      </c>
      <c r="I8" s="11" t="s">
        <v>83</v>
      </c>
      <c r="J8" s="10" t="str">
        <f t="shared" si="1"/>
        <v>水戸市西原1-3-12</v>
      </c>
      <c r="K8" s="10" t="s">
        <v>82</v>
      </c>
      <c r="L8" s="11" t="s">
        <v>84</v>
      </c>
      <c r="M8" s="11" t="s">
        <v>85</v>
      </c>
      <c r="N8" s="33"/>
      <c r="O8" s="45" t="str">
        <f t="shared" si="3"/>
        <v/>
      </c>
      <c r="P8" s="36"/>
      <c r="Q8" s="39"/>
      <c r="R8" s="36"/>
      <c r="S8" s="12" t="str">
        <f t="shared" si="2"/>
        <v/>
      </c>
      <c r="T8" s="42"/>
      <c r="U8" s="39"/>
      <c r="V8" s="29"/>
    </row>
    <row r="9" spans="1:24" x14ac:dyDescent="0.35">
      <c r="A9" s="9">
        <v>7</v>
      </c>
      <c r="B9" s="9">
        <v>1</v>
      </c>
      <c r="C9" s="9">
        <v>7</v>
      </c>
      <c r="D9" s="10" t="s">
        <v>2</v>
      </c>
      <c r="E9" s="10" t="s">
        <v>86</v>
      </c>
      <c r="F9" s="10" t="str">
        <f t="shared" si="0"/>
        <v>緑岡小学校</v>
      </c>
      <c r="G9" s="46" ph="1"/>
      <c r="H9" s="10" t="s">
        <v>87</v>
      </c>
      <c r="I9" s="11" t="s">
        <v>89</v>
      </c>
      <c r="J9" s="10" t="str">
        <f t="shared" si="1"/>
        <v>水戸市見川町2563</v>
      </c>
      <c r="K9" s="10" t="s">
        <v>88</v>
      </c>
      <c r="L9" s="11" t="s">
        <v>90</v>
      </c>
      <c r="M9" s="11" t="s">
        <v>91</v>
      </c>
      <c r="N9" s="33"/>
      <c r="O9" s="45" t="str">
        <f t="shared" si="3"/>
        <v/>
      </c>
      <c r="P9" s="36"/>
      <c r="Q9" s="39"/>
      <c r="R9" s="36"/>
      <c r="S9" s="12" t="str">
        <f t="shared" si="2"/>
        <v/>
      </c>
      <c r="T9" s="42"/>
      <c r="U9" s="39"/>
      <c r="V9" s="29"/>
    </row>
    <row r="10" spans="1:24" x14ac:dyDescent="0.35">
      <c r="A10" s="9">
        <v>8</v>
      </c>
      <c r="B10" s="9">
        <v>1</v>
      </c>
      <c r="C10" s="9">
        <v>8</v>
      </c>
      <c r="D10" s="10" t="s">
        <v>2</v>
      </c>
      <c r="E10" s="13" t="s">
        <v>92</v>
      </c>
      <c r="F10" s="10" t="str">
        <f t="shared" si="0"/>
        <v>寿小学校</v>
      </c>
      <c r="G10" s="46" ph="1"/>
      <c r="H10" s="10" t="s">
        <v>93</v>
      </c>
      <c r="I10" s="11" t="s">
        <v>95</v>
      </c>
      <c r="J10" s="10" t="str">
        <f t="shared" si="1"/>
        <v>水戸市平須町1809-1</v>
      </c>
      <c r="K10" s="10" t="s">
        <v>94</v>
      </c>
      <c r="L10" s="11" t="s">
        <v>96</v>
      </c>
      <c r="M10" s="11" t="s">
        <v>97</v>
      </c>
      <c r="N10" s="33"/>
      <c r="O10" s="45" t="str">
        <f t="shared" si="3"/>
        <v/>
      </c>
      <c r="P10" s="36"/>
      <c r="Q10" s="39"/>
      <c r="R10" s="36"/>
      <c r="S10" s="12" t="str">
        <f t="shared" si="2"/>
        <v/>
      </c>
      <c r="T10" s="42"/>
      <c r="U10" s="39"/>
      <c r="V10" s="29"/>
    </row>
    <row r="11" spans="1:24" x14ac:dyDescent="0.35">
      <c r="A11" s="9">
        <v>9</v>
      </c>
      <c r="B11" s="9">
        <v>1</v>
      </c>
      <c r="C11" s="9">
        <v>9</v>
      </c>
      <c r="D11" s="10" t="s">
        <v>2</v>
      </c>
      <c r="E11" s="10" t="s">
        <v>98</v>
      </c>
      <c r="F11" s="10" t="str">
        <f t="shared" si="0"/>
        <v>上大野小学校</v>
      </c>
      <c r="G11" s="46" ph="1"/>
      <c r="H11" s="10" t="s">
        <v>99</v>
      </c>
      <c r="I11" s="11" t="s">
        <v>101</v>
      </c>
      <c r="J11" s="10" t="str">
        <f t="shared" si="1"/>
        <v>水戸市東大野106-1</v>
      </c>
      <c r="K11" s="10" t="s">
        <v>100</v>
      </c>
      <c r="L11" s="11" t="s">
        <v>102</v>
      </c>
      <c r="M11" s="11" t="s">
        <v>103</v>
      </c>
      <c r="N11" s="33"/>
      <c r="O11" s="45" t="str">
        <f t="shared" si="3"/>
        <v/>
      </c>
      <c r="P11" s="36"/>
      <c r="Q11" s="39"/>
      <c r="R11" s="36"/>
      <c r="S11" s="12" t="str">
        <f t="shared" si="2"/>
        <v/>
      </c>
      <c r="T11" s="42"/>
      <c r="U11" s="39"/>
      <c r="V11" s="29"/>
    </row>
    <row r="12" spans="1:24" x14ac:dyDescent="0.35">
      <c r="A12" s="9">
        <v>10</v>
      </c>
      <c r="B12" s="9">
        <v>1</v>
      </c>
      <c r="C12" s="9">
        <v>10</v>
      </c>
      <c r="D12" s="10" t="s">
        <v>2</v>
      </c>
      <c r="E12" s="10" t="s">
        <v>104</v>
      </c>
      <c r="F12" s="10" t="str">
        <f t="shared" si="0"/>
        <v>柳河小学校</v>
      </c>
      <c r="G12" s="46" ph="1"/>
      <c r="H12" s="10" t="s">
        <v>105</v>
      </c>
      <c r="I12" s="11" t="s">
        <v>107</v>
      </c>
      <c r="J12" s="10" t="str">
        <f t="shared" si="1"/>
        <v>水戸市柳河町318-1</v>
      </c>
      <c r="K12" s="10" t="s">
        <v>106</v>
      </c>
      <c r="L12" s="11" t="s">
        <v>108</v>
      </c>
      <c r="M12" s="11" t="s">
        <v>109</v>
      </c>
      <c r="N12" s="33"/>
      <c r="O12" s="45" t="str">
        <f t="shared" si="3"/>
        <v/>
      </c>
      <c r="P12" s="36"/>
      <c r="Q12" s="39"/>
      <c r="R12" s="36"/>
      <c r="S12" s="12" t="str">
        <f t="shared" si="2"/>
        <v/>
      </c>
      <c r="T12" s="42"/>
      <c r="U12" s="39"/>
      <c r="V12" s="29"/>
    </row>
    <row r="13" spans="1:24" x14ac:dyDescent="0.35">
      <c r="A13" s="9">
        <v>11</v>
      </c>
      <c r="B13" s="9">
        <v>1</v>
      </c>
      <c r="C13" s="9">
        <v>11</v>
      </c>
      <c r="D13" s="10" t="s">
        <v>2</v>
      </c>
      <c r="E13" s="10" t="s">
        <v>110</v>
      </c>
      <c r="F13" s="10" t="str">
        <f t="shared" si="0"/>
        <v>渡里小学校</v>
      </c>
      <c r="G13" s="46" ph="1"/>
      <c r="H13" s="10" t="s">
        <v>111</v>
      </c>
      <c r="I13" s="11" t="s">
        <v>113</v>
      </c>
      <c r="J13" s="10" t="str">
        <f t="shared" si="1"/>
        <v>水戸市堀町468-1</v>
      </c>
      <c r="K13" s="10" t="s">
        <v>112</v>
      </c>
      <c r="L13" s="11" t="s">
        <v>114</v>
      </c>
      <c r="M13" s="11" t="s">
        <v>115</v>
      </c>
      <c r="N13" s="33"/>
      <c r="O13" s="45" t="str">
        <f t="shared" si="3"/>
        <v/>
      </c>
      <c r="P13" s="36"/>
      <c r="Q13" s="39"/>
      <c r="R13" s="36"/>
      <c r="S13" s="12" t="str">
        <f t="shared" si="2"/>
        <v/>
      </c>
      <c r="T13" s="42"/>
      <c r="U13" s="39"/>
      <c r="V13" s="29"/>
    </row>
    <row r="14" spans="1:24" x14ac:dyDescent="0.35">
      <c r="A14" s="9">
        <v>12</v>
      </c>
      <c r="B14" s="9">
        <v>1</v>
      </c>
      <c r="C14" s="9">
        <v>12</v>
      </c>
      <c r="D14" s="10" t="s">
        <v>2</v>
      </c>
      <c r="E14" s="10" t="s">
        <v>116</v>
      </c>
      <c r="F14" s="10" t="str">
        <f t="shared" si="0"/>
        <v>吉田小学校</v>
      </c>
      <c r="G14" s="46" ph="1"/>
      <c r="H14" s="10" t="s">
        <v>117</v>
      </c>
      <c r="I14" s="11" t="s">
        <v>119</v>
      </c>
      <c r="J14" s="10" t="str">
        <f t="shared" si="1"/>
        <v>水戸市元吉田町1757-1</v>
      </c>
      <c r="K14" s="10" t="s">
        <v>118</v>
      </c>
      <c r="L14" s="11" t="s">
        <v>120</v>
      </c>
      <c r="M14" s="11" t="s">
        <v>121</v>
      </c>
      <c r="N14" s="33"/>
      <c r="O14" s="45" t="str">
        <f t="shared" si="3"/>
        <v/>
      </c>
      <c r="P14" s="36"/>
      <c r="Q14" s="39"/>
      <c r="R14" s="36"/>
      <c r="S14" s="12" t="str">
        <f t="shared" si="2"/>
        <v/>
      </c>
      <c r="T14" s="42"/>
      <c r="U14" s="39"/>
      <c r="V14" s="29"/>
    </row>
    <row r="15" spans="1:24" x14ac:dyDescent="0.35">
      <c r="A15" s="9">
        <v>13</v>
      </c>
      <c r="B15" s="9">
        <v>1</v>
      </c>
      <c r="C15" s="9">
        <v>13</v>
      </c>
      <c r="D15" s="10" t="s">
        <v>2</v>
      </c>
      <c r="E15" s="10" t="s">
        <v>122</v>
      </c>
      <c r="F15" s="10" t="str">
        <f t="shared" si="0"/>
        <v>酒門小学校</v>
      </c>
      <c r="G15" s="46" ph="1"/>
      <c r="H15" s="10" t="s">
        <v>123</v>
      </c>
      <c r="I15" s="11" t="s">
        <v>125</v>
      </c>
      <c r="J15" s="10" t="str">
        <f t="shared" si="1"/>
        <v>水戸市酒門町1445-1</v>
      </c>
      <c r="K15" s="10" t="s">
        <v>124</v>
      </c>
      <c r="L15" s="11" t="s">
        <v>126</v>
      </c>
      <c r="M15" s="11" t="s">
        <v>127</v>
      </c>
      <c r="N15" s="33"/>
      <c r="O15" s="45" t="str">
        <f t="shared" si="3"/>
        <v/>
      </c>
      <c r="P15" s="36"/>
      <c r="Q15" s="39"/>
      <c r="R15" s="36"/>
      <c r="S15" s="12" t="str">
        <f t="shared" si="2"/>
        <v/>
      </c>
      <c r="T15" s="42"/>
      <c r="U15" s="39"/>
      <c r="V15" s="29"/>
    </row>
    <row r="16" spans="1:24" x14ac:dyDescent="0.35">
      <c r="A16" s="9">
        <v>14</v>
      </c>
      <c r="B16" s="9">
        <v>1</v>
      </c>
      <c r="C16" s="9">
        <v>14</v>
      </c>
      <c r="D16" s="10" t="s">
        <v>2</v>
      </c>
      <c r="E16" s="10" t="s">
        <v>128</v>
      </c>
      <c r="F16" s="10" t="str">
        <f t="shared" si="0"/>
        <v>石川小学校</v>
      </c>
      <c r="G16" s="46" ph="1"/>
      <c r="H16" s="10" t="s">
        <v>129</v>
      </c>
      <c r="I16" s="11" t="s">
        <v>131</v>
      </c>
      <c r="J16" s="10" t="str">
        <f t="shared" si="1"/>
        <v>水戸市石川4-4035</v>
      </c>
      <c r="K16" s="10" t="s">
        <v>130</v>
      </c>
      <c r="L16" s="11" t="s">
        <v>132</v>
      </c>
      <c r="M16" s="11" t="s">
        <v>133</v>
      </c>
      <c r="N16" s="33"/>
      <c r="O16" s="45" t="str">
        <f t="shared" si="3"/>
        <v/>
      </c>
      <c r="P16" s="36"/>
      <c r="Q16" s="39"/>
      <c r="R16" s="36"/>
      <c r="S16" s="12" t="str">
        <f t="shared" si="2"/>
        <v/>
      </c>
      <c r="T16" s="42"/>
      <c r="U16" s="39"/>
      <c r="V16" s="29"/>
    </row>
    <row r="17" spans="1:22" x14ac:dyDescent="0.35">
      <c r="A17" s="9">
        <v>15</v>
      </c>
      <c r="B17" s="9">
        <v>1</v>
      </c>
      <c r="C17" s="9">
        <v>15</v>
      </c>
      <c r="D17" s="10" t="s">
        <v>2</v>
      </c>
      <c r="E17" s="10" t="s">
        <v>134</v>
      </c>
      <c r="F17" s="10" t="str">
        <f t="shared" si="0"/>
        <v>飯富小学校</v>
      </c>
      <c r="G17" s="46" ph="1"/>
      <c r="H17" s="10" t="s">
        <v>135</v>
      </c>
      <c r="I17" s="11" t="s">
        <v>137</v>
      </c>
      <c r="J17" s="10" t="str">
        <f t="shared" si="1"/>
        <v>水戸市飯富町4420-1</v>
      </c>
      <c r="K17" s="10" t="s">
        <v>136</v>
      </c>
      <c r="L17" s="11" t="s">
        <v>138</v>
      </c>
      <c r="M17" s="11" t="s">
        <v>139</v>
      </c>
      <c r="N17" s="33"/>
      <c r="O17" s="45" t="str">
        <f t="shared" si="3"/>
        <v/>
      </c>
      <c r="P17" s="36"/>
      <c r="Q17" s="39"/>
      <c r="R17" s="36"/>
      <c r="S17" s="12" t="str">
        <f t="shared" si="2"/>
        <v/>
      </c>
      <c r="T17" s="42"/>
      <c r="U17" s="39"/>
      <c r="V17" s="29"/>
    </row>
    <row r="18" spans="1:22" x14ac:dyDescent="0.35">
      <c r="A18" s="9">
        <v>16</v>
      </c>
      <c r="B18" s="9">
        <v>1</v>
      </c>
      <c r="C18" s="9">
        <v>16</v>
      </c>
      <c r="D18" s="10" t="s">
        <v>2</v>
      </c>
      <c r="E18" s="10" t="s">
        <v>140</v>
      </c>
      <c r="F18" s="10" t="str">
        <f t="shared" si="0"/>
        <v>河和田小学校</v>
      </c>
      <c r="G18" s="46" ph="1"/>
      <c r="H18" s="10" t="s">
        <v>141</v>
      </c>
      <c r="I18" s="11" t="s">
        <v>143</v>
      </c>
      <c r="J18" s="10" t="str">
        <f t="shared" si="1"/>
        <v>水戸市河和田町1019</v>
      </c>
      <c r="K18" s="10" t="s">
        <v>142</v>
      </c>
      <c r="L18" s="11" t="s">
        <v>144</v>
      </c>
      <c r="M18" s="11" t="s">
        <v>145</v>
      </c>
      <c r="N18" s="33"/>
      <c r="O18" s="45" t="str">
        <f t="shared" si="3"/>
        <v/>
      </c>
      <c r="P18" s="36"/>
      <c r="Q18" s="39"/>
      <c r="R18" s="36"/>
      <c r="S18" s="12" t="str">
        <f t="shared" si="2"/>
        <v/>
      </c>
      <c r="T18" s="42"/>
      <c r="U18" s="39"/>
      <c r="V18" s="29"/>
    </row>
    <row r="19" spans="1:22" x14ac:dyDescent="0.35">
      <c r="A19" s="9">
        <v>17</v>
      </c>
      <c r="B19" s="9">
        <v>1</v>
      </c>
      <c r="C19" s="9">
        <v>17</v>
      </c>
      <c r="D19" s="10" t="s">
        <v>2</v>
      </c>
      <c r="E19" s="10" t="s">
        <v>146</v>
      </c>
      <c r="F19" s="10" t="str">
        <f t="shared" si="0"/>
        <v>上中妻小学校</v>
      </c>
      <c r="G19" s="46" ph="1"/>
      <c r="H19" s="10" t="s">
        <v>147</v>
      </c>
      <c r="I19" s="11" t="s">
        <v>149</v>
      </c>
      <c r="J19" s="10" t="str">
        <f t="shared" si="1"/>
        <v>水戸市大塚町1086-2</v>
      </c>
      <c r="K19" s="10" t="s">
        <v>148</v>
      </c>
      <c r="L19" s="11" t="s">
        <v>150</v>
      </c>
      <c r="M19" s="11" t="s">
        <v>151</v>
      </c>
      <c r="N19" s="33"/>
      <c r="O19" s="45" t="str">
        <f t="shared" si="3"/>
        <v/>
      </c>
      <c r="P19" s="36"/>
      <c r="Q19" s="39"/>
      <c r="R19" s="36"/>
      <c r="S19" s="12" t="str">
        <f t="shared" si="2"/>
        <v/>
      </c>
      <c r="T19" s="42"/>
      <c r="U19" s="39"/>
      <c r="V19" s="29"/>
    </row>
    <row r="20" spans="1:22" x14ac:dyDescent="0.35">
      <c r="A20" s="9">
        <v>18</v>
      </c>
      <c r="B20" s="9">
        <v>1</v>
      </c>
      <c r="C20" s="9">
        <v>18</v>
      </c>
      <c r="D20" s="10" t="s">
        <v>2</v>
      </c>
      <c r="E20" s="10" t="s">
        <v>152</v>
      </c>
      <c r="F20" s="10" t="str">
        <f t="shared" si="0"/>
        <v>見川小学校</v>
      </c>
      <c r="G20" s="46" ph="1"/>
      <c r="H20" s="10" t="s">
        <v>153</v>
      </c>
      <c r="I20" s="11" t="s">
        <v>155</v>
      </c>
      <c r="J20" s="10" t="str">
        <f t="shared" si="1"/>
        <v>水戸市見川2-96-3</v>
      </c>
      <c r="K20" s="10" t="s">
        <v>154</v>
      </c>
      <c r="L20" s="11" t="s">
        <v>156</v>
      </c>
      <c r="M20" s="11" t="s">
        <v>157</v>
      </c>
      <c r="N20" s="33"/>
      <c r="O20" s="45" t="str">
        <f t="shared" si="3"/>
        <v/>
      </c>
      <c r="P20" s="36"/>
      <c r="Q20" s="39"/>
      <c r="R20" s="36"/>
      <c r="S20" s="12" t="str">
        <f t="shared" si="2"/>
        <v/>
      </c>
      <c r="T20" s="42"/>
      <c r="U20" s="39"/>
      <c r="V20" s="29"/>
    </row>
    <row r="21" spans="1:22" x14ac:dyDescent="0.35">
      <c r="A21" s="9">
        <v>19</v>
      </c>
      <c r="B21" s="9">
        <v>1</v>
      </c>
      <c r="C21" s="9">
        <v>19</v>
      </c>
      <c r="D21" s="10" t="s">
        <v>2</v>
      </c>
      <c r="E21" s="10" t="s">
        <v>158</v>
      </c>
      <c r="F21" s="10" t="str">
        <f t="shared" si="0"/>
        <v>千波小学校</v>
      </c>
      <c r="G21" s="46" ph="1"/>
      <c r="H21" s="10" t="s">
        <v>159</v>
      </c>
      <c r="I21" s="11" t="s">
        <v>161</v>
      </c>
      <c r="J21" s="10" t="str">
        <f t="shared" si="1"/>
        <v>水戸市千波町1538-1</v>
      </c>
      <c r="K21" s="10" t="s">
        <v>160</v>
      </c>
      <c r="L21" s="11" t="s">
        <v>162</v>
      </c>
      <c r="M21" s="11" t="s">
        <v>163</v>
      </c>
      <c r="N21" s="33"/>
      <c r="O21" s="45" t="str">
        <f t="shared" si="3"/>
        <v/>
      </c>
      <c r="P21" s="36"/>
      <c r="Q21" s="39"/>
      <c r="R21" s="36"/>
      <c r="S21" s="12" t="str">
        <f t="shared" si="2"/>
        <v/>
      </c>
      <c r="T21" s="42"/>
      <c r="U21" s="39"/>
      <c r="V21" s="29"/>
    </row>
    <row r="22" spans="1:22" x14ac:dyDescent="0.35">
      <c r="A22" s="9">
        <v>20</v>
      </c>
      <c r="B22" s="9">
        <v>1</v>
      </c>
      <c r="C22" s="9">
        <v>20</v>
      </c>
      <c r="D22" s="10" t="s">
        <v>2</v>
      </c>
      <c r="E22" s="10" t="s">
        <v>164</v>
      </c>
      <c r="F22" s="10" t="str">
        <f t="shared" si="0"/>
        <v>梅が丘小学校</v>
      </c>
      <c r="G22" s="46" ph="1"/>
      <c r="H22" s="10" t="s">
        <v>165</v>
      </c>
      <c r="I22" s="11" t="s">
        <v>167</v>
      </c>
      <c r="J22" s="10" t="str">
        <f t="shared" si="1"/>
        <v>水戸市姫子1-827-2</v>
      </c>
      <c r="K22" s="10" t="s">
        <v>166</v>
      </c>
      <c r="L22" s="11" t="s">
        <v>168</v>
      </c>
      <c r="M22" s="11" t="s">
        <v>169</v>
      </c>
      <c r="N22" s="33"/>
      <c r="O22" s="45" t="str">
        <f t="shared" si="3"/>
        <v/>
      </c>
      <c r="P22" s="36"/>
      <c r="Q22" s="39"/>
      <c r="R22" s="36"/>
      <c r="S22" s="12" t="str">
        <f t="shared" si="2"/>
        <v/>
      </c>
      <c r="T22" s="42"/>
      <c r="U22" s="39"/>
      <c r="V22" s="29"/>
    </row>
    <row r="23" spans="1:22" x14ac:dyDescent="0.35">
      <c r="A23" s="9">
        <v>21</v>
      </c>
      <c r="B23" s="9">
        <v>1</v>
      </c>
      <c r="C23" s="9">
        <v>21</v>
      </c>
      <c r="D23" s="10" t="s">
        <v>2</v>
      </c>
      <c r="E23" s="10" t="s">
        <v>170</v>
      </c>
      <c r="F23" s="10" t="str">
        <f t="shared" si="0"/>
        <v>双葉台小学校</v>
      </c>
      <c r="G23" s="46" ph="1"/>
      <c r="H23" s="10" t="s">
        <v>171</v>
      </c>
      <c r="I23" s="11" t="s">
        <v>173</v>
      </c>
      <c r="J23" s="10" t="str">
        <f t="shared" si="1"/>
        <v>水戸市双葉台5-26</v>
      </c>
      <c r="K23" s="10" t="s">
        <v>172</v>
      </c>
      <c r="L23" s="11" t="s">
        <v>174</v>
      </c>
      <c r="M23" s="11" t="s">
        <v>175</v>
      </c>
      <c r="N23" s="33"/>
      <c r="O23" s="45" t="str">
        <f t="shared" si="3"/>
        <v/>
      </c>
      <c r="P23" s="36"/>
      <c r="Q23" s="39"/>
      <c r="R23" s="36"/>
      <c r="S23" s="12" t="str">
        <f t="shared" si="2"/>
        <v/>
      </c>
      <c r="T23" s="42"/>
      <c r="U23" s="39"/>
      <c r="V23" s="29"/>
    </row>
    <row r="24" spans="1:22" x14ac:dyDescent="0.35">
      <c r="A24" s="9">
        <v>22</v>
      </c>
      <c r="B24" s="9">
        <v>1</v>
      </c>
      <c r="C24" s="9">
        <v>22</v>
      </c>
      <c r="D24" s="10" t="s">
        <v>2</v>
      </c>
      <c r="E24" s="10" t="s">
        <v>176</v>
      </c>
      <c r="F24" s="10" t="str">
        <f t="shared" si="0"/>
        <v>笠原小学校</v>
      </c>
      <c r="G24" s="46" ph="1"/>
      <c r="H24" s="10" t="s">
        <v>177</v>
      </c>
      <c r="I24" s="11" t="s">
        <v>179</v>
      </c>
      <c r="J24" s="10" t="str">
        <f t="shared" si="1"/>
        <v>水戸市笠原町347-17</v>
      </c>
      <c r="K24" s="10" t="s">
        <v>178</v>
      </c>
      <c r="L24" s="11" t="s">
        <v>180</v>
      </c>
      <c r="M24" s="11" t="s">
        <v>181</v>
      </c>
      <c r="N24" s="33"/>
      <c r="O24" s="45" t="str">
        <f t="shared" si="3"/>
        <v/>
      </c>
      <c r="P24" s="36"/>
      <c r="Q24" s="39"/>
      <c r="R24" s="36"/>
      <c r="S24" s="12" t="str">
        <f t="shared" si="2"/>
        <v/>
      </c>
      <c r="T24" s="42"/>
      <c r="U24" s="39"/>
      <c r="V24" s="29"/>
    </row>
    <row r="25" spans="1:22" x14ac:dyDescent="0.35">
      <c r="A25" s="9">
        <v>23</v>
      </c>
      <c r="B25" s="9">
        <v>1</v>
      </c>
      <c r="C25" s="9">
        <v>23</v>
      </c>
      <c r="D25" s="10" t="s">
        <v>2</v>
      </c>
      <c r="E25" s="10" t="s">
        <v>182</v>
      </c>
      <c r="F25" s="10" t="str">
        <f t="shared" si="0"/>
        <v>赤塚小学校</v>
      </c>
      <c r="G25" s="46" ph="1"/>
      <c r="H25" s="10" t="s">
        <v>183</v>
      </c>
      <c r="I25" s="11" t="s">
        <v>185</v>
      </c>
      <c r="J25" s="10" t="str">
        <f t="shared" si="1"/>
        <v>水戸市河和田2-2116-1</v>
      </c>
      <c r="K25" s="10" t="s">
        <v>184</v>
      </c>
      <c r="L25" s="11" t="s">
        <v>186</v>
      </c>
      <c r="M25" s="11" t="s">
        <v>187</v>
      </c>
      <c r="N25" s="33"/>
      <c r="O25" s="45" t="str">
        <f t="shared" si="3"/>
        <v/>
      </c>
      <c r="P25" s="36"/>
      <c r="Q25" s="39"/>
      <c r="R25" s="36"/>
      <c r="S25" s="12" t="str">
        <f t="shared" si="2"/>
        <v/>
      </c>
      <c r="T25" s="42"/>
      <c r="U25" s="39"/>
      <c r="V25" s="29"/>
    </row>
    <row r="26" spans="1:22" x14ac:dyDescent="0.35">
      <c r="A26" s="9">
        <v>24</v>
      </c>
      <c r="B26" s="9">
        <v>1</v>
      </c>
      <c r="C26" s="9">
        <v>24</v>
      </c>
      <c r="D26" s="10" t="s">
        <v>2</v>
      </c>
      <c r="E26" s="10" t="s">
        <v>188</v>
      </c>
      <c r="F26" s="10" t="str">
        <f t="shared" si="0"/>
        <v>吉沢小学校</v>
      </c>
      <c r="G26" s="46" ph="1"/>
      <c r="H26" s="10" t="s">
        <v>189</v>
      </c>
      <c r="I26" s="11" t="s">
        <v>191</v>
      </c>
      <c r="J26" s="10" t="str">
        <f t="shared" si="1"/>
        <v>水戸市吉沢町169-1</v>
      </c>
      <c r="K26" s="10" t="s">
        <v>190</v>
      </c>
      <c r="L26" s="11" t="s">
        <v>192</v>
      </c>
      <c r="M26" s="11" t="s">
        <v>193</v>
      </c>
      <c r="N26" s="33"/>
      <c r="O26" s="45" t="str">
        <f t="shared" si="3"/>
        <v/>
      </c>
      <c r="P26" s="36"/>
      <c r="Q26" s="39"/>
      <c r="R26" s="36"/>
      <c r="S26" s="12" t="str">
        <f t="shared" si="2"/>
        <v/>
      </c>
      <c r="T26" s="42"/>
      <c r="U26" s="39"/>
      <c r="V26" s="29"/>
    </row>
    <row r="27" spans="1:22" x14ac:dyDescent="0.35">
      <c r="A27" s="9">
        <v>25</v>
      </c>
      <c r="B27" s="9">
        <v>1</v>
      </c>
      <c r="C27" s="9">
        <v>25</v>
      </c>
      <c r="D27" s="10" t="s">
        <v>2</v>
      </c>
      <c r="E27" s="10" t="s">
        <v>194</v>
      </c>
      <c r="F27" s="10" t="str">
        <f t="shared" si="0"/>
        <v>堀原小学校</v>
      </c>
      <c r="G27" s="46" ph="1"/>
      <c r="H27" s="10" t="s">
        <v>195</v>
      </c>
      <c r="I27" s="11" t="s">
        <v>197</v>
      </c>
      <c r="J27" s="10" t="str">
        <f t="shared" si="1"/>
        <v>水戸市新原1-7-1</v>
      </c>
      <c r="K27" s="10" t="s">
        <v>196</v>
      </c>
      <c r="L27" s="11" t="s">
        <v>198</v>
      </c>
      <c r="M27" s="11" t="s">
        <v>199</v>
      </c>
      <c r="N27" s="33"/>
      <c r="O27" s="45" t="str">
        <f t="shared" si="3"/>
        <v/>
      </c>
      <c r="P27" s="36"/>
      <c r="Q27" s="39"/>
      <c r="R27" s="36"/>
      <c r="S27" s="12" t="str">
        <f t="shared" si="2"/>
        <v/>
      </c>
      <c r="T27" s="42"/>
      <c r="U27" s="39"/>
      <c r="V27" s="29"/>
    </row>
    <row r="28" spans="1:22" x14ac:dyDescent="0.35">
      <c r="A28" s="9">
        <v>28</v>
      </c>
      <c r="B28" s="9">
        <v>1</v>
      </c>
      <c r="C28" s="9">
        <v>26</v>
      </c>
      <c r="D28" s="10" t="s">
        <v>2</v>
      </c>
      <c r="E28" s="10" t="s">
        <v>210</v>
      </c>
      <c r="F28" s="10" t="str">
        <f t="shared" ref="F28" si="4">E28&amp;"小学校"</f>
        <v>下大野小学校</v>
      </c>
      <c r="G28" s="46" ph="1"/>
      <c r="H28" s="10" t="s">
        <v>211</v>
      </c>
      <c r="I28" s="11" t="s">
        <v>213</v>
      </c>
      <c r="J28" s="10" t="str">
        <f t="shared" si="1"/>
        <v>水戸市塩崎町666</v>
      </c>
      <c r="K28" s="10" t="s">
        <v>212</v>
      </c>
      <c r="L28" s="11" t="s">
        <v>214</v>
      </c>
      <c r="M28" s="11" t="s">
        <v>215</v>
      </c>
      <c r="N28" s="33"/>
      <c r="O28" s="45" t="str">
        <f t="shared" si="3"/>
        <v/>
      </c>
      <c r="P28" s="36"/>
      <c r="Q28" s="39"/>
      <c r="R28" s="36"/>
      <c r="S28" s="12" t="str">
        <f t="shared" si="2"/>
        <v/>
      </c>
      <c r="T28" s="42"/>
      <c r="U28" s="39"/>
      <c r="V28" s="29"/>
    </row>
    <row r="29" spans="1:22" x14ac:dyDescent="0.35">
      <c r="A29" s="9">
        <v>26</v>
      </c>
      <c r="B29" s="9">
        <v>1</v>
      </c>
      <c r="C29" s="9">
        <v>27</v>
      </c>
      <c r="D29" s="10" t="s">
        <v>2</v>
      </c>
      <c r="E29" s="10" t="s">
        <v>200</v>
      </c>
      <c r="F29" s="10" t="str">
        <f t="shared" si="0"/>
        <v>稲荷第一小学校</v>
      </c>
      <c r="G29" s="46" ph="1"/>
      <c r="H29" s="10" t="s">
        <v>201</v>
      </c>
      <c r="I29" s="11" t="s">
        <v>202</v>
      </c>
      <c r="J29" s="10" t="str">
        <f t="shared" si="1"/>
        <v>水戸市大串町142-1</v>
      </c>
      <c r="K29" s="10" t="s">
        <v>3496</v>
      </c>
      <c r="L29" s="11" t="s">
        <v>203</v>
      </c>
      <c r="M29" s="11" t="s">
        <v>204</v>
      </c>
      <c r="N29" s="33"/>
      <c r="O29" s="45" t="str">
        <f t="shared" si="3"/>
        <v/>
      </c>
      <c r="P29" s="36"/>
      <c r="Q29" s="39"/>
      <c r="R29" s="36"/>
      <c r="S29" s="12" t="str">
        <f t="shared" si="2"/>
        <v/>
      </c>
      <c r="T29" s="42"/>
      <c r="U29" s="39"/>
      <c r="V29" s="29"/>
    </row>
    <row r="30" spans="1:22" x14ac:dyDescent="0.35">
      <c r="A30" s="9">
        <v>27</v>
      </c>
      <c r="B30" s="9">
        <v>1</v>
      </c>
      <c r="C30" s="9">
        <v>28</v>
      </c>
      <c r="D30" s="10" t="s">
        <v>2</v>
      </c>
      <c r="E30" s="10" t="s">
        <v>205</v>
      </c>
      <c r="F30" s="10" t="str">
        <f t="shared" si="0"/>
        <v>稲荷第二小学校</v>
      </c>
      <c r="G30" s="46" ph="1"/>
      <c r="H30" s="10" t="s">
        <v>206</v>
      </c>
      <c r="I30" s="11" t="s">
        <v>207</v>
      </c>
      <c r="J30" s="10" t="str">
        <f t="shared" si="1"/>
        <v>水戸市百合が丘町997-204</v>
      </c>
      <c r="K30" s="10" t="s">
        <v>3497</v>
      </c>
      <c r="L30" s="11" t="s">
        <v>208</v>
      </c>
      <c r="M30" s="11" t="s">
        <v>209</v>
      </c>
      <c r="N30" s="33"/>
      <c r="O30" s="45" t="str">
        <f t="shared" si="3"/>
        <v/>
      </c>
      <c r="P30" s="36"/>
      <c r="Q30" s="39"/>
      <c r="R30" s="36"/>
      <c r="S30" s="12" t="str">
        <f t="shared" si="2"/>
        <v/>
      </c>
      <c r="T30" s="42"/>
      <c r="U30" s="39"/>
      <c r="V30" s="29"/>
    </row>
    <row r="31" spans="1:22" x14ac:dyDescent="0.35">
      <c r="A31" s="9">
        <v>29</v>
      </c>
      <c r="B31" s="9">
        <v>1</v>
      </c>
      <c r="C31" s="9">
        <v>29</v>
      </c>
      <c r="D31" s="10" t="s">
        <v>2</v>
      </c>
      <c r="E31" s="10" t="s">
        <v>216</v>
      </c>
      <c r="F31" s="10" t="str">
        <f t="shared" si="0"/>
        <v>大場小学校</v>
      </c>
      <c r="G31" s="46" ph="1"/>
      <c r="H31" s="10" t="s">
        <v>217</v>
      </c>
      <c r="I31" s="11" t="s">
        <v>219</v>
      </c>
      <c r="J31" s="10" t="str">
        <f t="shared" si="1"/>
        <v>水戸市大場町2489</v>
      </c>
      <c r="K31" s="10" t="s">
        <v>218</v>
      </c>
      <c r="L31" s="11" t="s">
        <v>220</v>
      </c>
      <c r="M31" s="11" t="s">
        <v>221</v>
      </c>
      <c r="N31" s="33"/>
      <c r="O31" s="45" t="str">
        <f t="shared" si="3"/>
        <v/>
      </c>
      <c r="P31" s="36"/>
      <c r="Q31" s="39"/>
      <c r="R31" s="36"/>
      <c r="S31" s="12" t="str">
        <f t="shared" si="2"/>
        <v/>
      </c>
      <c r="T31" s="42"/>
      <c r="U31" s="39"/>
      <c r="V31" s="29"/>
    </row>
    <row r="32" spans="1:22" x14ac:dyDescent="0.35">
      <c r="A32" s="9">
        <v>30</v>
      </c>
      <c r="B32" s="9">
        <v>1</v>
      </c>
      <c r="C32" s="9">
        <v>30</v>
      </c>
      <c r="D32" s="10" t="s">
        <v>2</v>
      </c>
      <c r="E32" s="10" t="s">
        <v>222</v>
      </c>
      <c r="F32" s="10" t="str">
        <f t="shared" si="0"/>
        <v>鯉淵小学校</v>
      </c>
      <c r="G32" s="46" ph="1"/>
      <c r="H32" s="10" t="s">
        <v>223</v>
      </c>
      <c r="I32" s="11" t="s">
        <v>225</v>
      </c>
      <c r="J32" s="10" t="str">
        <f t="shared" si="1"/>
        <v>水戸市鯉淵町3000</v>
      </c>
      <c r="K32" s="10" t="s">
        <v>224</v>
      </c>
      <c r="L32" s="11" t="s">
        <v>226</v>
      </c>
      <c r="M32" s="11" t="s">
        <v>227</v>
      </c>
      <c r="N32" s="33"/>
      <c r="O32" s="45" t="str">
        <f t="shared" si="3"/>
        <v/>
      </c>
      <c r="P32" s="36"/>
      <c r="Q32" s="39"/>
      <c r="R32" s="36"/>
      <c r="S32" s="12" t="str">
        <f t="shared" si="2"/>
        <v/>
      </c>
      <c r="T32" s="42"/>
      <c r="U32" s="39"/>
      <c r="V32" s="29"/>
    </row>
    <row r="33" spans="1:22" x14ac:dyDescent="0.35">
      <c r="A33" s="9">
        <v>31</v>
      </c>
      <c r="B33" s="9">
        <v>1</v>
      </c>
      <c r="C33" s="9">
        <v>31</v>
      </c>
      <c r="D33" s="10" t="s">
        <v>2</v>
      </c>
      <c r="E33" s="10" t="s">
        <v>228</v>
      </c>
      <c r="F33" s="10" t="str">
        <f t="shared" si="0"/>
        <v>妻里小学校</v>
      </c>
      <c r="G33" s="46" ph="1"/>
      <c r="H33" s="10" t="s">
        <v>229</v>
      </c>
      <c r="I33" s="11" t="s">
        <v>231</v>
      </c>
      <c r="J33" s="10" t="str">
        <f t="shared" si="1"/>
        <v>水戸市中原町682</v>
      </c>
      <c r="K33" s="10" t="s">
        <v>230</v>
      </c>
      <c r="L33" s="11" t="s">
        <v>232</v>
      </c>
      <c r="M33" s="11" t="s">
        <v>233</v>
      </c>
      <c r="N33" s="33"/>
      <c r="O33" s="45" t="str">
        <f t="shared" si="3"/>
        <v/>
      </c>
      <c r="P33" s="36"/>
      <c r="Q33" s="39"/>
      <c r="R33" s="36"/>
      <c r="S33" s="12" t="str">
        <f t="shared" si="2"/>
        <v/>
      </c>
      <c r="T33" s="42"/>
      <c r="U33" s="39"/>
      <c r="V33" s="29"/>
    </row>
    <row r="34" spans="1:22" x14ac:dyDescent="0.35">
      <c r="A34" s="9">
        <v>32</v>
      </c>
      <c r="B34" s="9">
        <v>1</v>
      </c>
      <c r="C34" s="9">
        <v>32</v>
      </c>
      <c r="D34" s="10" t="s">
        <v>2</v>
      </c>
      <c r="E34" s="10" t="s">
        <v>234</v>
      </c>
      <c r="F34" s="10" t="str">
        <f t="shared" si="0"/>
        <v>内原小学校</v>
      </c>
      <c r="G34" s="46" ph="1"/>
      <c r="H34" s="10" t="s">
        <v>235</v>
      </c>
      <c r="I34" s="11" t="s">
        <v>237</v>
      </c>
      <c r="J34" s="10" t="str">
        <f t="shared" si="1"/>
        <v>水戸市内原町1451</v>
      </c>
      <c r="K34" s="10" t="s">
        <v>236</v>
      </c>
      <c r="L34" s="11" t="s">
        <v>238</v>
      </c>
      <c r="M34" s="11" t="s">
        <v>239</v>
      </c>
      <c r="N34" s="33"/>
      <c r="O34" s="45" t="str">
        <f t="shared" si="3"/>
        <v/>
      </c>
      <c r="P34" s="36"/>
      <c r="Q34" s="39"/>
      <c r="R34" s="36"/>
      <c r="S34" s="12" t="str">
        <f t="shared" si="2"/>
        <v/>
      </c>
      <c r="T34" s="42"/>
      <c r="U34" s="39"/>
      <c r="V34" s="29"/>
    </row>
    <row r="35" spans="1:22" x14ac:dyDescent="0.35">
      <c r="A35" s="9">
        <v>33</v>
      </c>
      <c r="B35" s="9">
        <v>1</v>
      </c>
      <c r="C35" s="9">
        <v>33</v>
      </c>
      <c r="D35" s="10" t="s">
        <v>2</v>
      </c>
      <c r="E35" s="10" t="s">
        <v>2485</v>
      </c>
      <c r="F35" s="10" t="str">
        <f t="shared" ref="F35:F49" si="5">E35&amp;"中学校"</f>
        <v>第一中学校</v>
      </c>
      <c r="G35" s="46" ph="1"/>
      <c r="H35" s="10" t="s">
        <v>2486</v>
      </c>
      <c r="I35" s="11" t="s">
        <v>2488</v>
      </c>
      <c r="J35" s="10" t="str">
        <f t="shared" si="1"/>
        <v>水戸市東原3-1-1</v>
      </c>
      <c r="K35" s="10" t="s">
        <v>2487</v>
      </c>
      <c r="L35" s="11" t="s">
        <v>2489</v>
      </c>
      <c r="M35" s="11" t="s">
        <v>2490</v>
      </c>
      <c r="N35" s="33"/>
      <c r="O35" s="45" t="str">
        <f t="shared" si="3"/>
        <v/>
      </c>
      <c r="P35" s="36"/>
      <c r="Q35" s="39"/>
      <c r="R35" s="36"/>
      <c r="S35" s="12" t="str">
        <f t="shared" si="2"/>
        <v/>
      </c>
      <c r="T35" s="42"/>
      <c r="U35" s="39"/>
      <c r="V35" s="29"/>
    </row>
    <row r="36" spans="1:22" x14ac:dyDescent="0.35">
      <c r="A36" s="9">
        <v>34</v>
      </c>
      <c r="B36" s="9">
        <v>1</v>
      </c>
      <c r="C36" s="9">
        <v>34</v>
      </c>
      <c r="D36" s="10" t="s">
        <v>2</v>
      </c>
      <c r="E36" s="10" t="s">
        <v>2491</v>
      </c>
      <c r="F36" s="10" t="str">
        <f t="shared" si="5"/>
        <v>第二中学校</v>
      </c>
      <c r="G36" s="46" ph="1"/>
      <c r="H36" s="10" t="s">
        <v>2492</v>
      </c>
      <c r="I36" s="11" t="s">
        <v>53</v>
      </c>
      <c r="J36" s="10" t="str">
        <f t="shared" si="1"/>
        <v>水戸市三の丸2-9-22</v>
      </c>
      <c r="K36" s="10" t="s">
        <v>2493</v>
      </c>
      <c r="L36" s="11" t="s">
        <v>2494</v>
      </c>
      <c r="M36" s="11" t="s">
        <v>2495</v>
      </c>
      <c r="N36" s="33"/>
      <c r="O36" s="45" t="str">
        <f t="shared" si="3"/>
        <v/>
      </c>
      <c r="P36" s="36"/>
      <c r="Q36" s="39"/>
      <c r="R36" s="36"/>
      <c r="S36" s="12" t="str">
        <f t="shared" si="2"/>
        <v/>
      </c>
      <c r="T36" s="42"/>
      <c r="U36" s="39"/>
      <c r="V36" s="29"/>
    </row>
    <row r="37" spans="1:22" x14ac:dyDescent="0.35">
      <c r="A37" s="9">
        <v>35</v>
      </c>
      <c r="B37" s="9">
        <v>1</v>
      </c>
      <c r="C37" s="9">
        <v>35</v>
      </c>
      <c r="D37" s="10" t="s">
        <v>2</v>
      </c>
      <c r="E37" s="10" t="s">
        <v>2496</v>
      </c>
      <c r="F37" s="10" t="str">
        <f t="shared" si="5"/>
        <v>第三中学校</v>
      </c>
      <c r="G37" s="46" ph="1"/>
      <c r="H37" s="10" t="s">
        <v>2497</v>
      </c>
      <c r="I37" s="11" t="s">
        <v>2499</v>
      </c>
      <c r="J37" s="10" t="str">
        <f t="shared" si="1"/>
        <v>水戸市朝日町2882-1</v>
      </c>
      <c r="K37" s="10" t="s">
        <v>2498</v>
      </c>
      <c r="L37" s="11" t="s">
        <v>2500</v>
      </c>
      <c r="M37" s="11" t="s">
        <v>2501</v>
      </c>
      <c r="N37" s="33"/>
      <c r="O37" s="45" t="str">
        <f t="shared" si="3"/>
        <v/>
      </c>
      <c r="P37" s="36"/>
      <c r="Q37" s="39"/>
      <c r="R37" s="36"/>
      <c r="S37" s="12" t="str">
        <f t="shared" si="2"/>
        <v/>
      </c>
      <c r="T37" s="42"/>
      <c r="U37" s="39"/>
      <c r="V37" s="29"/>
    </row>
    <row r="38" spans="1:22" x14ac:dyDescent="0.35">
      <c r="A38" s="9">
        <v>36</v>
      </c>
      <c r="B38" s="9">
        <v>1</v>
      </c>
      <c r="C38" s="9">
        <v>36</v>
      </c>
      <c r="D38" s="10" t="s">
        <v>2</v>
      </c>
      <c r="E38" s="10" t="s">
        <v>86</v>
      </c>
      <c r="F38" s="10" t="str">
        <f t="shared" si="5"/>
        <v>緑岡中学校</v>
      </c>
      <c r="G38" s="46" ph="1"/>
      <c r="H38" s="10" t="s">
        <v>87</v>
      </c>
      <c r="I38" s="11" t="s">
        <v>89</v>
      </c>
      <c r="J38" s="10" t="str">
        <f t="shared" si="1"/>
        <v>水戸市見川町2563-81</v>
      </c>
      <c r="K38" s="10" t="s">
        <v>2502</v>
      </c>
      <c r="L38" s="11" t="s">
        <v>2503</v>
      </c>
      <c r="M38" s="11" t="s">
        <v>2504</v>
      </c>
      <c r="N38" s="33"/>
      <c r="O38" s="45" t="str">
        <f t="shared" si="3"/>
        <v/>
      </c>
      <c r="P38" s="36"/>
      <c r="Q38" s="39"/>
      <c r="R38" s="36"/>
      <c r="S38" s="12" t="str">
        <f t="shared" si="2"/>
        <v/>
      </c>
      <c r="T38" s="42"/>
      <c r="U38" s="39"/>
      <c r="V38" s="29"/>
    </row>
    <row r="39" spans="1:22" x14ac:dyDescent="0.35">
      <c r="A39" s="9">
        <v>37</v>
      </c>
      <c r="B39" s="9">
        <v>1</v>
      </c>
      <c r="C39" s="9">
        <v>37</v>
      </c>
      <c r="D39" s="10" t="s">
        <v>2</v>
      </c>
      <c r="E39" s="10" t="s">
        <v>2505</v>
      </c>
      <c r="F39" s="10" t="str">
        <f t="shared" si="5"/>
        <v>第四中学校</v>
      </c>
      <c r="G39" s="46" ph="1"/>
      <c r="H39" s="10" t="s">
        <v>2506</v>
      </c>
      <c r="I39" s="11" t="s">
        <v>119</v>
      </c>
      <c r="J39" s="10" t="str">
        <f t="shared" si="1"/>
        <v>水戸市元吉田町1987-3</v>
      </c>
      <c r="K39" s="10" t="s">
        <v>2507</v>
      </c>
      <c r="L39" s="11" t="s">
        <v>2508</v>
      </c>
      <c r="M39" s="11" t="s">
        <v>2509</v>
      </c>
      <c r="N39" s="33"/>
      <c r="O39" s="45" t="str">
        <f t="shared" si="3"/>
        <v/>
      </c>
      <c r="P39" s="36"/>
      <c r="Q39" s="39"/>
      <c r="R39" s="36"/>
      <c r="S39" s="12" t="str">
        <f t="shared" si="2"/>
        <v/>
      </c>
      <c r="T39" s="42"/>
      <c r="U39" s="39"/>
      <c r="V39" s="29"/>
    </row>
    <row r="40" spans="1:22" x14ac:dyDescent="0.35">
      <c r="A40" s="9">
        <v>38</v>
      </c>
      <c r="B40" s="9">
        <v>1</v>
      </c>
      <c r="C40" s="9">
        <v>38</v>
      </c>
      <c r="D40" s="10" t="s">
        <v>2</v>
      </c>
      <c r="E40" s="10" t="s">
        <v>134</v>
      </c>
      <c r="F40" s="10" t="str">
        <f t="shared" si="5"/>
        <v>飯富中学校</v>
      </c>
      <c r="G40" s="46" ph="1"/>
      <c r="H40" s="10" t="s">
        <v>135</v>
      </c>
      <c r="I40" s="11" t="s">
        <v>137</v>
      </c>
      <c r="J40" s="10" t="str">
        <f t="shared" si="1"/>
        <v>水戸市飯富町4479-1</v>
      </c>
      <c r="K40" s="10" t="s">
        <v>2510</v>
      </c>
      <c r="L40" s="11" t="s">
        <v>2511</v>
      </c>
      <c r="M40" s="11" t="s">
        <v>2512</v>
      </c>
      <c r="N40" s="33"/>
      <c r="O40" s="45" t="str">
        <f t="shared" si="3"/>
        <v/>
      </c>
      <c r="P40" s="36"/>
      <c r="Q40" s="39"/>
      <c r="R40" s="36"/>
      <c r="S40" s="12" t="str">
        <f t="shared" si="2"/>
        <v/>
      </c>
      <c r="T40" s="42"/>
      <c r="U40" s="39"/>
      <c r="V40" s="29"/>
    </row>
    <row r="41" spans="1:22" x14ac:dyDescent="0.35">
      <c r="A41" s="9">
        <v>39</v>
      </c>
      <c r="B41" s="9">
        <v>1</v>
      </c>
      <c r="C41" s="9">
        <v>39</v>
      </c>
      <c r="D41" s="10" t="s">
        <v>2</v>
      </c>
      <c r="E41" s="10" t="s">
        <v>182</v>
      </c>
      <c r="F41" s="10" t="str">
        <f t="shared" si="5"/>
        <v>赤塚中学校</v>
      </c>
      <c r="G41" s="46" ph="1"/>
      <c r="H41" s="10" t="s">
        <v>183</v>
      </c>
      <c r="I41" s="11" t="s">
        <v>185</v>
      </c>
      <c r="J41" s="10" t="str">
        <f t="shared" si="1"/>
        <v>水戸市河和田1-1708-4</v>
      </c>
      <c r="K41" s="10" t="s">
        <v>2513</v>
      </c>
      <c r="L41" s="11" t="s">
        <v>2514</v>
      </c>
      <c r="M41" s="11" t="s">
        <v>2515</v>
      </c>
      <c r="N41" s="33"/>
      <c r="O41" s="45" t="str">
        <f t="shared" si="3"/>
        <v/>
      </c>
      <c r="P41" s="36"/>
      <c r="Q41" s="39"/>
      <c r="R41" s="36"/>
      <c r="S41" s="12" t="str">
        <f t="shared" si="2"/>
        <v/>
      </c>
      <c r="T41" s="42"/>
      <c r="U41" s="39"/>
      <c r="V41" s="29"/>
    </row>
    <row r="42" spans="1:22" x14ac:dyDescent="0.35">
      <c r="A42" s="9">
        <v>40</v>
      </c>
      <c r="B42" s="9">
        <v>1</v>
      </c>
      <c r="C42" s="9">
        <v>40</v>
      </c>
      <c r="D42" s="10" t="s">
        <v>2</v>
      </c>
      <c r="E42" s="13" t="s">
        <v>2516</v>
      </c>
      <c r="F42" s="10" t="str">
        <f t="shared" si="5"/>
        <v>第五中学校</v>
      </c>
      <c r="G42" s="46" ph="1"/>
      <c r="H42" s="10" t="s">
        <v>566</v>
      </c>
      <c r="I42" s="11" t="s">
        <v>113</v>
      </c>
      <c r="J42" s="10" t="str">
        <f t="shared" si="1"/>
        <v>水戸市堀町1166-1</v>
      </c>
      <c r="K42" s="10" t="s">
        <v>2517</v>
      </c>
      <c r="L42" s="11" t="s">
        <v>2518</v>
      </c>
      <c r="M42" s="11" t="s">
        <v>2519</v>
      </c>
      <c r="N42" s="33"/>
      <c r="O42" s="45" t="str">
        <f t="shared" si="3"/>
        <v/>
      </c>
      <c r="P42" s="36"/>
      <c r="Q42" s="39"/>
      <c r="R42" s="36"/>
      <c r="S42" s="12" t="str">
        <f t="shared" si="2"/>
        <v/>
      </c>
      <c r="T42" s="42"/>
      <c r="U42" s="39"/>
      <c r="V42" s="29"/>
    </row>
    <row r="43" spans="1:22" x14ac:dyDescent="0.35">
      <c r="A43" s="9">
        <v>41</v>
      </c>
      <c r="B43" s="9">
        <v>1</v>
      </c>
      <c r="C43" s="9">
        <v>41</v>
      </c>
      <c r="D43" s="10" t="s">
        <v>2</v>
      </c>
      <c r="E43" s="10" t="s">
        <v>152</v>
      </c>
      <c r="F43" s="10" t="str">
        <f t="shared" si="5"/>
        <v>見川中学校</v>
      </c>
      <c r="G43" s="46" ph="1"/>
      <c r="H43" s="10" t="s">
        <v>153</v>
      </c>
      <c r="I43" s="11" t="s">
        <v>155</v>
      </c>
      <c r="J43" s="10" t="str">
        <f t="shared" si="1"/>
        <v>水戸市見川2-98</v>
      </c>
      <c r="K43" s="10" t="s">
        <v>2520</v>
      </c>
      <c r="L43" s="11" t="s">
        <v>2521</v>
      </c>
      <c r="M43" s="11" t="s">
        <v>2522</v>
      </c>
      <c r="N43" s="33"/>
      <c r="O43" s="45" t="str">
        <f t="shared" si="3"/>
        <v/>
      </c>
      <c r="P43" s="36"/>
      <c r="Q43" s="39"/>
      <c r="R43" s="36"/>
      <c r="S43" s="12" t="str">
        <f t="shared" si="2"/>
        <v/>
      </c>
      <c r="T43" s="42"/>
      <c r="U43" s="39"/>
      <c r="V43" s="29"/>
    </row>
    <row r="44" spans="1:22" x14ac:dyDescent="0.35">
      <c r="A44" s="9">
        <v>42</v>
      </c>
      <c r="B44" s="9">
        <v>1</v>
      </c>
      <c r="C44" s="9">
        <v>42</v>
      </c>
      <c r="D44" s="10" t="s">
        <v>2</v>
      </c>
      <c r="E44" s="10" t="s">
        <v>170</v>
      </c>
      <c r="F44" s="10" t="str">
        <f t="shared" si="5"/>
        <v>双葉台中学校</v>
      </c>
      <c r="G44" s="46" ph="1"/>
      <c r="H44" s="10" t="s">
        <v>171</v>
      </c>
      <c r="I44" s="11" t="s">
        <v>173</v>
      </c>
      <c r="J44" s="10" t="str">
        <f t="shared" si="1"/>
        <v>水戸市双葉台5-27</v>
      </c>
      <c r="K44" s="10" t="s">
        <v>2523</v>
      </c>
      <c r="L44" s="11" t="s">
        <v>2524</v>
      </c>
      <c r="M44" s="11" t="s">
        <v>2525</v>
      </c>
      <c r="N44" s="33"/>
      <c r="O44" s="45" t="str">
        <f t="shared" si="3"/>
        <v/>
      </c>
      <c r="P44" s="36"/>
      <c r="Q44" s="39"/>
      <c r="R44" s="36"/>
      <c r="S44" s="12" t="str">
        <f t="shared" si="2"/>
        <v/>
      </c>
      <c r="T44" s="42"/>
      <c r="U44" s="39"/>
      <c r="V44" s="29"/>
    </row>
    <row r="45" spans="1:22" x14ac:dyDescent="0.35">
      <c r="A45" s="9">
        <v>43</v>
      </c>
      <c r="B45" s="9">
        <v>1</v>
      </c>
      <c r="C45" s="9">
        <v>43</v>
      </c>
      <c r="D45" s="10" t="s">
        <v>2</v>
      </c>
      <c r="E45" s="10" t="s">
        <v>128</v>
      </c>
      <c r="F45" s="10" t="str">
        <f t="shared" si="5"/>
        <v>石川中学校</v>
      </c>
      <c r="G45" s="46" ph="1"/>
      <c r="H45" s="10" t="s">
        <v>129</v>
      </c>
      <c r="I45" s="11" t="s">
        <v>113</v>
      </c>
      <c r="J45" s="10" t="str">
        <f t="shared" si="1"/>
        <v>水戸市堀町2304-2</v>
      </c>
      <c r="K45" s="10" t="s">
        <v>2526</v>
      </c>
      <c r="L45" s="11" t="s">
        <v>2527</v>
      </c>
      <c r="M45" s="11" t="s">
        <v>2528</v>
      </c>
      <c r="N45" s="33"/>
      <c r="O45" s="45" t="str">
        <f t="shared" si="3"/>
        <v/>
      </c>
      <c r="P45" s="36"/>
      <c r="Q45" s="39"/>
      <c r="R45" s="36"/>
      <c r="S45" s="12" t="str">
        <f t="shared" si="2"/>
        <v/>
      </c>
      <c r="T45" s="42"/>
      <c r="U45" s="39"/>
      <c r="V45" s="29"/>
    </row>
    <row r="46" spans="1:22" x14ac:dyDescent="0.35">
      <c r="A46" s="9">
        <v>44</v>
      </c>
      <c r="B46" s="9">
        <v>1</v>
      </c>
      <c r="C46" s="9">
        <v>44</v>
      </c>
      <c r="D46" s="10" t="s">
        <v>2</v>
      </c>
      <c r="E46" s="10" t="s">
        <v>176</v>
      </c>
      <c r="F46" s="10" t="str">
        <f t="shared" si="5"/>
        <v>笠原中学校</v>
      </c>
      <c r="G46" s="46" ph="1"/>
      <c r="H46" s="10" t="s">
        <v>177</v>
      </c>
      <c r="I46" s="11" t="s">
        <v>179</v>
      </c>
      <c r="J46" s="10" t="str">
        <f t="shared" si="1"/>
        <v>水戸市笠原町417-3</v>
      </c>
      <c r="K46" s="10" t="s">
        <v>2529</v>
      </c>
      <c r="L46" s="11" t="s">
        <v>2530</v>
      </c>
      <c r="M46" s="11" t="s">
        <v>2531</v>
      </c>
      <c r="N46" s="33"/>
      <c r="O46" s="45" t="str">
        <f t="shared" si="3"/>
        <v/>
      </c>
      <c r="P46" s="36"/>
      <c r="Q46" s="39"/>
      <c r="R46" s="36"/>
      <c r="S46" s="12" t="str">
        <f t="shared" si="2"/>
        <v/>
      </c>
      <c r="T46" s="42"/>
      <c r="U46" s="39"/>
      <c r="V46" s="29"/>
    </row>
    <row r="47" spans="1:22" x14ac:dyDescent="0.35">
      <c r="A47" s="9">
        <v>45</v>
      </c>
      <c r="B47" s="9">
        <v>1</v>
      </c>
      <c r="C47" s="9">
        <v>45</v>
      </c>
      <c r="D47" s="10" t="s">
        <v>2</v>
      </c>
      <c r="E47" s="10" t="s">
        <v>158</v>
      </c>
      <c r="F47" s="10" t="str">
        <f t="shared" si="5"/>
        <v>千波中学校</v>
      </c>
      <c r="G47" s="46" ph="1"/>
      <c r="H47" s="10" t="s">
        <v>159</v>
      </c>
      <c r="I47" s="11" t="s">
        <v>119</v>
      </c>
      <c r="J47" s="10" t="str">
        <f t="shared" si="1"/>
        <v>水戸市元吉田町599-2</v>
      </c>
      <c r="K47" s="10" t="s">
        <v>2532</v>
      </c>
      <c r="L47" s="11" t="s">
        <v>2533</v>
      </c>
      <c r="M47" s="11" t="s">
        <v>2534</v>
      </c>
      <c r="N47" s="33"/>
      <c r="O47" s="45" t="str">
        <f t="shared" si="3"/>
        <v/>
      </c>
      <c r="P47" s="36"/>
      <c r="Q47" s="39"/>
      <c r="R47" s="36"/>
      <c r="S47" s="12" t="str">
        <f t="shared" si="2"/>
        <v/>
      </c>
      <c r="T47" s="42"/>
      <c r="U47" s="39"/>
      <c r="V47" s="29"/>
    </row>
    <row r="48" spans="1:22" x14ac:dyDescent="0.35">
      <c r="A48" s="9">
        <v>46</v>
      </c>
      <c r="B48" s="9">
        <v>1</v>
      </c>
      <c r="C48" s="9">
        <v>46</v>
      </c>
      <c r="D48" s="10" t="s">
        <v>2</v>
      </c>
      <c r="E48" s="10" t="s">
        <v>2535</v>
      </c>
      <c r="F48" s="10" t="str">
        <f t="shared" si="5"/>
        <v>常澄中学校</v>
      </c>
      <c r="G48" s="46" ph="1"/>
      <c r="H48" s="10" t="s">
        <v>2536</v>
      </c>
      <c r="I48" s="11" t="s">
        <v>213</v>
      </c>
      <c r="J48" s="10" t="str">
        <f t="shared" si="1"/>
        <v>水戸市塩崎町1016</v>
      </c>
      <c r="K48" s="10" t="s">
        <v>2537</v>
      </c>
      <c r="L48" s="11" t="s">
        <v>2538</v>
      </c>
      <c r="M48" s="11" t="s">
        <v>2539</v>
      </c>
      <c r="N48" s="33"/>
      <c r="O48" s="45" t="str">
        <f t="shared" si="3"/>
        <v/>
      </c>
      <c r="P48" s="36"/>
      <c r="Q48" s="39"/>
      <c r="R48" s="36"/>
      <c r="S48" s="12" t="str">
        <f t="shared" si="2"/>
        <v/>
      </c>
      <c r="T48" s="42"/>
      <c r="U48" s="39"/>
      <c r="V48" s="29"/>
    </row>
    <row r="49" spans="1:22" x14ac:dyDescent="0.35">
      <c r="A49" s="9">
        <v>47</v>
      </c>
      <c r="B49" s="9">
        <v>1</v>
      </c>
      <c r="C49" s="9">
        <v>47</v>
      </c>
      <c r="D49" s="10" t="s">
        <v>2</v>
      </c>
      <c r="E49" s="10" t="s">
        <v>234</v>
      </c>
      <c r="F49" s="10" t="str">
        <f t="shared" si="5"/>
        <v>内原中学校</v>
      </c>
      <c r="G49" s="46" ph="1"/>
      <c r="H49" s="10" t="s">
        <v>235</v>
      </c>
      <c r="I49" s="11" t="s">
        <v>237</v>
      </c>
      <c r="J49" s="10" t="str">
        <f t="shared" si="1"/>
        <v>水戸市内原町1463-29</v>
      </c>
      <c r="K49" s="10" t="s">
        <v>2540</v>
      </c>
      <c r="L49" s="11" t="s">
        <v>2541</v>
      </c>
      <c r="M49" s="11" t="s">
        <v>2542</v>
      </c>
      <c r="N49" s="33"/>
      <c r="O49" s="45" t="str">
        <f t="shared" si="3"/>
        <v/>
      </c>
      <c r="P49" s="36"/>
      <c r="Q49" s="39"/>
      <c r="R49" s="36"/>
      <c r="S49" s="12" t="str">
        <f t="shared" si="2"/>
        <v/>
      </c>
      <c r="T49" s="42"/>
      <c r="U49" s="39"/>
      <c r="V49" s="29"/>
    </row>
    <row r="50" spans="1:22" x14ac:dyDescent="0.35">
      <c r="A50" s="9">
        <v>48</v>
      </c>
      <c r="B50" s="9">
        <v>1</v>
      </c>
      <c r="C50" s="9">
        <v>48</v>
      </c>
      <c r="D50" s="10" t="s">
        <v>2</v>
      </c>
      <c r="E50" s="10" t="s">
        <v>3332</v>
      </c>
      <c r="F50" s="10" t="str">
        <f>E50&amp;"義務教育学校"</f>
        <v>国田義務教育学校</v>
      </c>
      <c r="G50" s="46" ph="1"/>
      <c r="H50" s="10" t="s">
        <v>3333</v>
      </c>
      <c r="I50" s="11" t="s">
        <v>3335</v>
      </c>
      <c r="J50" s="10" t="str">
        <f t="shared" si="1"/>
        <v>水戸市下国井町2595-1</v>
      </c>
      <c r="K50" s="10" t="s">
        <v>3334</v>
      </c>
      <c r="L50" s="11" t="s">
        <v>3336</v>
      </c>
      <c r="M50" s="11" t="s">
        <v>3337</v>
      </c>
      <c r="N50" s="33"/>
      <c r="O50" s="45" t="str">
        <f t="shared" si="3"/>
        <v/>
      </c>
      <c r="P50" s="36"/>
      <c r="Q50" s="39"/>
      <c r="R50" s="36"/>
      <c r="S50" s="12" t="str">
        <f t="shared" si="2"/>
        <v/>
      </c>
      <c r="T50" s="42"/>
      <c r="U50" s="39"/>
      <c r="V50" s="29"/>
    </row>
    <row r="51" spans="1:22" x14ac:dyDescent="0.35">
      <c r="A51" s="9">
        <v>49</v>
      </c>
      <c r="B51" s="9">
        <v>2</v>
      </c>
      <c r="C51" s="9">
        <v>1</v>
      </c>
      <c r="D51" s="10" t="s">
        <v>14</v>
      </c>
      <c r="E51" s="10" t="s">
        <v>342</v>
      </c>
      <c r="F51" s="10" t="str">
        <f t="shared" ref="F51:F60" si="6">E51&amp;"小学校"</f>
        <v>笠間小学校</v>
      </c>
      <c r="G51" s="46" ph="1"/>
      <c r="H51" s="10" t="s">
        <v>343</v>
      </c>
      <c r="I51" s="11" t="s">
        <v>345</v>
      </c>
      <c r="J51" s="10" t="str">
        <f t="shared" si="1"/>
        <v>笠間市笠間2689-1</v>
      </c>
      <c r="K51" s="10" t="s">
        <v>344</v>
      </c>
      <c r="L51" s="11" t="s">
        <v>346</v>
      </c>
      <c r="M51" s="11" t="s">
        <v>347</v>
      </c>
      <c r="N51" s="33"/>
      <c r="O51" s="45" t="str">
        <f t="shared" si="3"/>
        <v/>
      </c>
      <c r="P51" s="36"/>
      <c r="Q51" s="39"/>
      <c r="R51" s="36"/>
      <c r="S51" s="12" t="str">
        <f t="shared" si="2"/>
        <v/>
      </c>
      <c r="T51" s="42"/>
      <c r="U51" s="39"/>
      <c r="V51" s="29"/>
    </row>
    <row r="52" spans="1:22" x14ac:dyDescent="0.35">
      <c r="A52" s="9">
        <v>50</v>
      </c>
      <c r="B52" s="9">
        <v>2</v>
      </c>
      <c r="C52" s="9">
        <v>2</v>
      </c>
      <c r="D52" s="10" t="s">
        <v>14</v>
      </c>
      <c r="E52" s="10" t="s">
        <v>348</v>
      </c>
      <c r="F52" s="10" t="str">
        <f t="shared" si="6"/>
        <v>稲田小学校</v>
      </c>
      <c r="G52" s="46" ph="1"/>
      <c r="H52" s="10" t="s">
        <v>349</v>
      </c>
      <c r="I52" s="11" t="s">
        <v>351</v>
      </c>
      <c r="J52" s="10" t="str">
        <f t="shared" si="1"/>
        <v>笠間市稲田2151-2</v>
      </c>
      <c r="K52" s="10" t="s">
        <v>350</v>
      </c>
      <c r="L52" s="11" t="s">
        <v>352</v>
      </c>
      <c r="M52" s="11" t="s">
        <v>353</v>
      </c>
      <c r="N52" s="33"/>
      <c r="O52" s="45" t="str">
        <f t="shared" si="3"/>
        <v/>
      </c>
      <c r="P52" s="36"/>
      <c r="Q52" s="39"/>
      <c r="R52" s="36"/>
      <c r="S52" s="12" t="str">
        <f t="shared" si="2"/>
        <v/>
      </c>
      <c r="T52" s="42"/>
      <c r="U52" s="39"/>
      <c r="V52" s="29"/>
    </row>
    <row r="53" spans="1:22" x14ac:dyDescent="0.35">
      <c r="A53" s="9">
        <v>51</v>
      </c>
      <c r="B53" s="9">
        <v>2</v>
      </c>
      <c r="C53" s="9">
        <v>3</v>
      </c>
      <c r="D53" s="10" t="s">
        <v>14</v>
      </c>
      <c r="E53" s="10" t="s">
        <v>354</v>
      </c>
      <c r="F53" s="10" t="str">
        <f t="shared" si="6"/>
        <v>宍戸小学校</v>
      </c>
      <c r="G53" s="46" ph="1"/>
      <c r="H53" s="10" t="s">
        <v>355</v>
      </c>
      <c r="I53" s="11" t="s">
        <v>357</v>
      </c>
      <c r="J53" s="10" t="str">
        <f t="shared" si="1"/>
        <v>笠間市平町22</v>
      </c>
      <c r="K53" s="10" t="s">
        <v>356</v>
      </c>
      <c r="L53" s="11" t="s">
        <v>358</v>
      </c>
      <c r="M53" s="11" t="s">
        <v>359</v>
      </c>
      <c r="N53" s="33"/>
      <c r="O53" s="45" t="str">
        <f t="shared" si="3"/>
        <v/>
      </c>
      <c r="P53" s="36"/>
      <c r="Q53" s="39"/>
      <c r="R53" s="36"/>
      <c r="S53" s="12" t="str">
        <f t="shared" si="2"/>
        <v/>
      </c>
      <c r="T53" s="42"/>
      <c r="U53" s="39"/>
      <c r="V53" s="29"/>
    </row>
    <row r="54" spans="1:22" x14ac:dyDescent="0.35">
      <c r="A54" s="9">
        <v>52</v>
      </c>
      <c r="B54" s="9">
        <v>2</v>
      </c>
      <c r="C54" s="9">
        <v>4</v>
      </c>
      <c r="D54" s="10" t="s">
        <v>14</v>
      </c>
      <c r="E54" s="10" t="s">
        <v>360</v>
      </c>
      <c r="F54" s="10" t="str">
        <f t="shared" si="6"/>
        <v>友部小学校</v>
      </c>
      <c r="G54" s="46" ph="1"/>
      <c r="H54" s="10" t="s">
        <v>361</v>
      </c>
      <c r="I54" s="11" t="s">
        <v>363</v>
      </c>
      <c r="J54" s="10" t="str">
        <f t="shared" si="1"/>
        <v>笠間市美原3-3-1</v>
      </c>
      <c r="K54" s="10" t="s">
        <v>362</v>
      </c>
      <c r="L54" s="11" t="s">
        <v>364</v>
      </c>
      <c r="M54" s="11" t="s">
        <v>365</v>
      </c>
      <c r="N54" s="33"/>
      <c r="O54" s="45" t="str">
        <f t="shared" si="3"/>
        <v/>
      </c>
      <c r="P54" s="36"/>
      <c r="Q54" s="39"/>
      <c r="R54" s="36"/>
      <c r="S54" s="12" t="str">
        <f t="shared" si="2"/>
        <v/>
      </c>
      <c r="T54" s="42"/>
      <c r="U54" s="39"/>
      <c r="V54" s="29"/>
    </row>
    <row r="55" spans="1:22" x14ac:dyDescent="0.35">
      <c r="A55" s="9">
        <v>53</v>
      </c>
      <c r="B55" s="9">
        <v>2</v>
      </c>
      <c r="C55" s="9">
        <v>5</v>
      </c>
      <c r="D55" s="10" t="s">
        <v>14</v>
      </c>
      <c r="E55" s="10" t="s">
        <v>366</v>
      </c>
      <c r="F55" s="10" t="str">
        <f t="shared" si="6"/>
        <v>北川根小学校</v>
      </c>
      <c r="G55" s="46" ph="1"/>
      <c r="H55" s="10" t="s">
        <v>367</v>
      </c>
      <c r="I55" s="11" t="s">
        <v>369</v>
      </c>
      <c r="J55" s="10" t="str">
        <f t="shared" si="1"/>
        <v>笠間市湯崎1085-1</v>
      </c>
      <c r="K55" s="10" t="s">
        <v>368</v>
      </c>
      <c r="L55" s="11" t="s">
        <v>370</v>
      </c>
      <c r="M55" s="11" t="s">
        <v>371</v>
      </c>
      <c r="N55" s="33"/>
      <c r="O55" s="45" t="str">
        <f t="shared" si="3"/>
        <v/>
      </c>
      <c r="P55" s="36"/>
      <c r="Q55" s="39"/>
      <c r="R55" s="36"/>
      <c r="S55" s="12" t="str">
        <f t="shared" si="2"/>
        <v/>
      </c>
      <c r="T55" s="42"/>
      <c r="U55" s="39"/>
      <c r="V55" s="29"/>
    </row>
    <row r="56" spans="1:22" x14ac:dyDescent="0.35">
      <c r="A56" s="9">
        <v>54</v>
      </c>
      <c r="B56" s="9">
        <v>2</v>
      </c>
      <c r="C56" s="9">
        <v>6</v>
      </c>
      <c r="D56" s="10" t="s">
        <v>14</v>
      </c>
      <c r="E56" s="10" t="s">
        <v>372</v>
      </c>
      <c r="F56" s="10" t="str">
        <f t="shared" si="6"/>
        <v>大原小学校</v>
      </c>
      <c r="G56" s="46" ph="1"/>
      <c r="H56" s="10" t="s">
        <v>373</v>
      </c>
      <c r="I56" s="11" t="s">
        <v>375</v>
      </c>
      <c r="J56" s="10" t="str">
        <f t="shared" si="1"/>
        <v>笠間市小原3522-1</v>
      </c>
      <c r="K56" s="10" t="s">
        <v>374</v>
      </c>
      <c r="L56" s="11" t="s">
        <v>376</v>
      </c>
      <c r="M56" s="11" t="s">
        <v>377</v>
      </c>
      <c r="N56" s="33"/>
      <c r="O56" s="45" t="str">
        <f t="shared" si="3"/>
        <v/>
      </c>
      <c r="P56" s="36"/>
      <c r="Q56" s="39"/>
      <c r="R56" s="36"/>
      <c r="S56" s="12" t="str">
        <f t="shared" si="2"/>
        <v/>
      </c>
      <c r="T56" s="42"/>
      <c r="U56" s="39"/>
      <c r="V56" s="29"/>
    </row>
    <row r="57" spans="1:22" x14ac:dyDescent="0.35">
      <c r="A57" s="9">
        <v>55</v>
      </c>
      <c r="B57" s="9">
        <v>2</v>
      </c>
      <c r="C57" s="9">
        <v>7</v>
      </c>
      <c r="D57" s="10" t="s">
        <v>14</v>
      </c>
      <c r="E57" s="10" t="s">
        <v>378</v>
      </c>
      <c r="F57" s="10" t="str">
        <f t="shared" si="6"/>
        <v>友部第二小学校</v>
      </c>
      <c r="G57" s="46" ph="1"/>
      <c r="H57" s="10" t="s">
        <v>379</v>
      </c>
      <c r="I57" s="11" t="s">
        <v>357</v>
      </c>
      <c r="J57" s="10" t="str">
        <f t="shared" si="1"/>
        <v>笠間市平町1718-93</v>
      </c>
      <c r="K57" s="10" t="s">
        <v>380</v>
      </c>
      <c r="L57" s="11" t="s">
        <v>381</v>
      </c>
      <c r="M57" s="11" t="s">
        <v>382</v>
      </c>
      <c r="N57" s="33"/>
      <c r="O57" s="45" t="str">
        <f t="shared" si="3"/>
        <v/>
      </c>
      <c r="P57" s="36"/>
      <c r="Q57" s="39"/>
      <c r="R57" s="36"/>
      <c r="S57" s="12" t="str">
        <f t="shared" si="2"/>
        <v/>
      </c>
      <c r="T57" s="42"/>
      <c r="U57" s="39"/>
      <c r="V57" s="29"/>
    </row>
    <row r="58" spans="1:22" x14ac:dyDescent="0.35">
      <c r="A58" s="9">
        <v>56</v>
      </c>
      <c r="B58" s="9">
        <v>2</v>
      </c>
      <c r="C58" s="9">
        <v>8</v>
      </c>
      <c r="D58" s="10" t="s">
        <v>14</v>
      </c>
      <c r="E58" s="10" t="s">
        <v>383</v>
      </c>
      <c r="F58" s="10" t="str">
        <f t="shared" si="6"/>
        <v>岩間第一小学校</v>
      </c>
      <c r="G58" s="46" ph="1"/>
      <c r="H58" s="10" t="s">
        <v>384</v>
      </c>
      <c r="I58" s="11" t="s">
        <v>386</v>
      </c>
      <c r="J58" s="10" t="str">
        <f t="shared" si="1"/>
        <v>笠間市下郷4140-1</v>
      </c>
      <c r="K58" s="10" t="s">
        <v>385</v>
      </c>
      <c r="L58" s="11" t="s">
        <v>387</v>
      </c>
      <c r="M58" s="11" t="s">
        <v>388</v>
      </c>
      <c r="N58" s="33"/>
      <c r="O58" s="45" t="str">
        <f t="shared" si="3"/>
        <v/>
      </c>
      <c r="P58" s="36"/>
      <c r="Q58" s="39"/>
      <c r="R58" s="36"/>
      <c r="S58" s="12" t="str">
        <f t="shared" si="2"/>
        <v/>
      </c>
      <c r="T58" s="42"/>
      <c r="U58" s="39"/>
      <c r="V58" s="29"/>
    </row>
    <row r="59" spans="1:22" x14ac:dyDescent="0.35">
      <c r="A59" s="9">
        <v>57</v>
      </c>
      <c r="B59" s="9">
        <v>2</v>
      </c>
      <c r="C59" s="9">
        <v>9</v>
      </c>
      <c r="D59" s="10" t="s">
        <v>14</v>
      </c>
      <c r="E59" s="10" t="s">
        <v>389</v>
      </c>
      <c r="F59" s="10" t="str">
        <f t="shared" si="6"/>
        <v>岩間第二小学校</v>
      </c>
      <c r="G59" s="46" ph="1"/>
      <c r="H59" s="10" t="s">
        <v>390</v>
      </c>
      <c r="I59" s="11" t="s">
        <v>392</v>
      </c>
      <c r="J59" s="10" t="str">
        <f t="shared" si="1"/>
        <v>笠間市押辺529-1</v>
      </c>
      <c r="K59" s="10" t="s">
        <v>391</v>
      </c>
      <c r="L59" s="11" t="s">
        <v>393</v>
      </c>
      <c r="M59" s="11" t="s">
        <v>394</v>
      </c>
      <c r="N59" s="33"/>
      <c r="O59" s="45" t="str">
        <f t="shared" si="3"/>
        <v/>
      </c>
      <c r="P59" s="36"/>
      <c r="Q59" s="39"/>
      <c r="R59" s="36"/>
      <c r="S59" s="12" t="str">
        <f t="shared" si="2"/>
        <v/>
      </c>
      <c r="T59" s="42"/>
      <c r="U59" s="39"/>
      <c r="V59" s="29"/>
    </row>
    <row r="60" spans="1:22" x14ac:dyDescent="0.35">
      <c r="A60" s="9">
        <v>58</v>
      </c>
      <c r="B60" s="9">
        <v>2</v>
      </c>
      <c r="C60" s="9">
        <v>10</v>
      </c>
      <c r="D60" s="10" t="s">
        <v>14</v>
      </c>
      <c r="E60" s="10" t="s">
        <v>395</v>
      </c>
      <c r="F60" s="10" t="str">
        <f t="shared" si="6"/>
        <v>岩間第三小学校</v>
      </c>
      <c r="G60" s="46" ph="1"/>
      <c r="H60" s="10" t="s">
        <v>396</v>
      </c>
      <c r="I60" s="11" t="s">
        <v>398</v>
      </c>
      <c r="J60" s="10" t="str">
        <f t="shared" si="1"/>
        <v>笠間市市野谷1542-19</v>
      </c>
      <c r="K60" s="10" t="s">
        <v>397</v>
      </c>
      <c r="L60" s="11" t="s">
        <v>399</v>
      </c>
      <c r="M60" s="11" t="s">
        <v>400</v>
      </c>
      <c r="N60" s="33"/>
      <c r="O60" s="45" t="str">
        <f t="shared" si="3"/>
        <v/>
      </c>
      <c r="P60" s="36"/>
      <c r="Q60" s="39"/>
      <c r="R60" s="36"/>
      <c r="S60" s="12" t="str">
        <f t="shared" si="2"/>
        <v/>
      </c>
      <c r="T60" s="42"/>
      <c r="U60" s="39"/>
      <c r="V60" s="29"/>
    </row>
    <row r="61" spans="1:22" x14ac:dyDescent="0.35">
      <c r="A61" s="9">
        <v>59</v>
      </c>
      <c r="B61" s="9">
        <v>2</v>
      </c>
      <c r="C61" s="9">
        <v>11</v>
      </c>
      <c r="D61" s="10" t="s">
        <v>14</v>
      </c>
      <c r="E61" s="10" t="s">
        <v>342</v>
      </c>
      <c r="F61" s="10" t="str">
        <f>E61&amp;"中学校"</f>
        <v>笠間中学校</v>
      </c>
      <c r="G61" s="46" ph="1"/>
      <c r="H61" s="10" t="s">
        <v>343</v>
      </c>
      <c r="I61" s="11" t="s">
        <v>345</v>
      </c>
      <c r="J61" s="10" t="str">
        <f t="shared" si="1"/>
        <v>笠間市笠間2702</v>
      </c>
      <c r="K61" s="10" t="s">
        <v>2578</v>
      </c>
      <c r="L61" s="11" t="s">
        <v>2579</v>
      </c>
      <c r="M61" s="11" t="s">
        <v>2580</v>
      </c>
      <c r="N61" s="33"/>
      <c r="O61" s="45" t="str">
        <f t="shared" si="3"/>
        <v/>
      </c>
      <c r="P61" s="36"/>
      <c r="Q61" s="39"/>
      <c r="R61" s="36"/>
      <c r="S61" s="12" t="str">
        <f t="shared" si="2"/>
        <v/>
      </c>
      <c r="T61" s="42"/>
      <c r="U61" s="39"/>
      <c r="V61" s="29"/>
    </row>
    <row r="62" spans="1:22" x14ac:dyDescent="0.35">
      <c r="A62" s="9">
        <v>60</v>
      </c>
      <c r="B62" s="9">
        <v>2</v>
      </c>
      <c r="C62" s="9">
        <v>12</v>
      </c>
      <c r="D62" s="10" t="s">
        <v>14</v>
      </c>
      <c r="E62" s="10" t="s">
        <v>348</v>
      </c>
      <c r="F62" s="10" t="str">
        <f>E62&amp;"中学校"</f>
        <v>稲田中学校</v>
      </c>
      <c r="G62" s="46" ph="1"/>
      <c r="H62" s="10" t="s">
        <v>349</v>
      </c>
      <c r="I62" s="11" t="s">
        <v>351</v>
      </c>
      <c r="J62" s="10" t="str">
        <f t="shared" si="1"/>
        <v>笠間市稲田2145-3</v>
      </c>
      <c r="K62" s="10" t="s">
        <v>2581</v>
      </c>
      <c r="L62" s="11" t="s">
        <v>2582</v>
      </c>
      <c r="M62" s="11" t="s">
        <v>2583</v>
      </c>
      <c r="N62" s="33"/>
      <c r="O62" s="45" t="str">
        <f t="shared" si="3"/>
        <v/>
      </c>
      <c r="P62" s="36"/>
      <c r="Q62" s="39"/>
      <c r="R62" s="36"/>
      <c r="S62" s="12" t="str">
        <f t="shared" si="2"/>
        <v/>
      </c>
      <c r="T62" s="42"/>
      <c r="U62" s="39"/>
      <c r="V62" s="29"/>
    </row>
    <row r="63" spans="1:22" x14ac:dyDescent="0.35">
      <c r="A63" s="9">
        <v>61</v>
      </c>
      <c r="B63" s="9">
        <v>2</v>
      </c>
      <c r="C63" s="9">
        <v>13</v>
      </c>
      <c r="D63" s="10" t="s">
        <v>14</v>
      </c>
      <c r="E63" s="10" t="s">
        <v>360</v>
      </c>
      <c r="F63" s="10" t="str">
        <f>E63&amp;"中学校"</f>
        <v>友部中学校</v>
      </c>
      <c r="G63" s="46" ph="1"/>
      <c r="H63" s="10" t="s">
        <v>361</v>
      </c>
      <c r="I63" s="11" t="s">
        <v>2585</v>
      </c>
      <c r="J63" s="10" t="str">
        <f t="shared" si="1"/>
        <v>笠間市中央4-1-1</v>
      </c>
      <c r="K63" s="10" t="s">
        <v>2584</v>
      </c>
      <c r="L63" s="11" t="s">
        <v>2586</v>
      </c>
      <c r="M63" s="11" t="s">
        <v>2587</v>
      </c>
      <c r="N63" s="33"/>
      <c r="O63" s="45" t="str">
        <f t="shared" si="3"/>
        <v/>
      </c>
      <c r="P63" s="36"/>
      <c r="Q63" s="39"/>
      <c r="R63" s="36"/>
      <c r="S63" s="12" t="str">
        <f t="shared" si="2"/>
        <v/>
      </c>
      <c r="T63" s="42"/>
      <c r="U63" s="39"/>
      <c r="V63" s="29"/>
    </row>
    <row r="64" spans="1:22" x14ac:dyDescent="0.35">
      <c r="A64" s="9">
        <v>62</v>
      </c>
      <c r="B64" s="9">
        <v>2</v>
      </c>
      <c r="C64" s="9">
        <v>14</v>
      </c>
      <c r="D64" s="10" t="s">
        <v>14</v>
      </c>
      <c r="E64" s="10" t="s">
        <v>378</v>
      </c>
      <c r="F64" s="10" t="str">
        <f>E64&amp;"中学校"</f>
        <v>友部第二中学校</v>
      </c>
      <c r="G64" s="46" ph="1"/>
      <c r="H64" s="10" t="s">
        <v>379</v>
      </c>
      <c r="I64" s="11" t="s">
        <v>2589</v>
      </c>
      <c r="J64" s="10" t="str">
        <f t="shared" si="1"/>
        <v>笠間市旭町510-1</v>
      </c>
      <c r="K64" s="10" t="s">
        <v>2588</v>
      </c>
      <c r="L64" s="11" t="s">
        <v>2590</v>
      </c>
      <c r="M64" s="11" t="s">
        <v>2591</v>
      </c>
      <c r="N64" s="33"/>
      <c r="O64" s="45" t="str">
        <f t="shared" si="3"/>
        <v/>
      </c>
      <c r="P64" s="36"/>
      <c r="Q64" s="39"/>
      <c r="R64" s="36"/>
      <c r="S64" s="12" t="str">
        <f t="shared" si="2"/>
        <v/>
      </c>
      <c r="T64" s="42"/>
      <c r="U64" s="39"/>
      <c r="V64" s="29"/>
    </row>
    <row r="65" spans="1:22" x14ac:dyDescent="0.35">
      <c r="A65" s="9">
        <v>63</v>
      </c>
      <c r="B65" s="9">
        <v>2</v>
      </c>
      <c r="C65" s="9">
        <v>15</v>
      </c>
      <c r="D65" s="10" t="s">
        <v>14</v>
      </c>
      <c r="E65" s="10" t="s">
        <v>2592</v>
      </c>
      <c r="F65" s="10" t="str">
        <f>E65&amp;"中学校"</f>
        <v>岩間中学校</v>
      </c>
      <c r="G65" s="46" ph="1"/>
      <c r="H65" s="10" t="s">
        <v>2593</v>
      </c>
      <c r="I65" s="11" t="s">
        <v>386</v>
      </c>
      <c r="J65" s="10" t="str">
        <f t="shared" si="1"/>
        <v>笠間市下郷4997-1</v>
      </c>
      <c r="K65" s="10" t="s">
        <v>2594</v>
      </c>
      <c r="L65" s="11" t="s">
        <v>2595</v>
      </c>
      <c r="M65" s="11" t="s">
        <v>2596</v>
      </c>
      <c r="N65" s="33"/>
      <c r="O65" s="45" t="str">
        <f t="shared" si="3"/>
        <v/>
      </c>
      <c r="P65" s="36"/>
      <c r="Q65" s="39"/>
      <c r="R65" s="36"/>
      <c r="S65" s="12" t="str">
        <f t="shared" si="2"/>
        <v/>
      </c>
      <c r="T65" s="42"/>
      <c r="U65" s="39"/>
      <c r="V65" s="29"/>
    </row>
    <row r="66" spans="1:22" x14ac:dyDescent="0.35">
      <c r="A66" s="9">
        <v>64</v>
      </c>
      <c r="B66" s="9">
        <v>2</v>
      </c>
      <c r="C66" s="9">
        <v>16</v>
      </c>
      <c r="D66" s="10" t="s">
        <v>14</v>
      </c>
      <c r="E66" s="10" t="s">
        <v>3344</v>
      </c>
      <c r="F66" s="10" t="str">
        <f>E66&amp;"義務教育学校"</f>
        <v>みなみ学園義務教育学校</v>
      </c>
      <c r="G66" s="46" ph="1"/>
      <c r="H66" s="10" t="s">
        <v>3345</v>
      </c>
      <c r="I66" s="14" t="s">
        <v>3460</v>
      </c>
      <c r="J66" s="10" t="str">
        <f t="shared" si="1"/>
        <v>笠間市北吉原15</v>
      </c>
      <c r="K66" s="15" t="s">
        <v>3459</v>
      </c>
      <c r="L66" s="14" t="s">
        <v>3461</v>
      </c>
      <c r="M66" s="14" t="s">
        <v>3462</v>
      </c>
      <c r="N66" s="33"/>
      <c r="O66" s="45" t="str">
        <f t="shared" si="3"/>
        <v/>
      </c>
      <c r="P66" s="36"/>
      <c r="Q66" s="39"/>
      <c r="R66" s="36"/>
      <c r="S66" s="12" t="str">
        <f t="shared" si="2"/>
        <v/>
      </c>
      <c r="T66" s="42"/>
      <c r="U66" s="39"/>
      <c r="V66" s="29"/>
    </row>
    <row r="67" spans="1:22" x14ac:dyDescent="0.35">
      <c r="A67" s="9">
        <v>65</v>
      </c>
      <c r="B67" s="9">
        <v>3</v>
      </c>
      <c r="C67" s="9">
        <v>1</v>
      </c>
      <c r="D67" s="10" t="s">
        <v>18</v>
      </c>
      <c r="E67" s="10" t="s">
        <v>240</v>
      </c>
      <c r="F67" s="10" t="str">
        <f t="shared" ref="F67:F83" si="7">E67&amp;"小学校"</f>
        <v>中根小学校</v>
      </c>
      <c r="G67" s="46" ph="1"/>
      <c r="H67" s="10" t="s">
        <v>241</v>
      </c>
      <c r="I67" s="11" t="s">
        <v>243</v>
      </c>
      <c r="J67" s="10" t="str">
        <f t="shared" ref="J67:J130" si="8">D67&amp;K67</f>
        <v>ひたちなか市中根1863</v>
      </c>
      <c r="K67" s="10" t="s">
        <v>242</v>
      </c>
      <c r="L67" s="11" t="s">
        <v>244</v>
      </c>
      <c r="M67" s="11" t="s">
        <v>245</v>
      </c>
      <c r="N67" s="33"/>
      <c r="O67" s="45" t="str">
        <f t="shared" si="3"/>
        <v/>
      </c>
      <c r="P67" s="36"/>
      <c r="Q67" s="39"/>
      <c r="R67" s="36"/>
      <c r="S67" s="12" t="str">
        <f t="shared" ref="S67:S130" si="9">IF(N67="","",DATEDIF($O67,$X$1,"y")&amp;"."&amp;DATEDIF($O67,$X$1,"yM"))</f>
        <v/>
      </c>
      <c r="T67" s="42"/>
      <c r="U67" s="39"/>
      <c r="V67" s="29"/>
    </row>
    <row r="68" spans="1:22" x14ac:dyDescent="0.35">
      <c r="A68" s="9">
        <v>66</v>
      </c>
      <c r="B68" s="9">
        <v>3</v>
      </c>
      <c r="C68" s="9">
        <v>2</v>
      </c>
      <c r="D68" s="10" t="s">
        <v>18</v>
      </c>
      <c r="E68" s="10" t="s">
        <v>246</v>
      </c>
      <c r="F68" s="10" t="str">
        <f t="shared" si="7"/>
        <v>勝倉小学校</v>
      </c>
      <c r="G68" s="46" ph="1"/>
      <c r="H68" s="10" t="s">
        <v>247</v>
      </c>
      <c r="I68" s="11" t="s">
        <v>249</v>
      </c>
      <c r="J68" s="10" t="str">
        <f t="shared" si="8"/>
        <v>ひたちなか市勝倉3010</v>
      </c>
      <c r="K68" s="10" t="s">
        <v>248</v>
      </c>
      <c r="L68" s="11" t="s">
        <v>250</v>
      </c>
      <c r="M68" s="11" t="s">
        <v>251</v>
      </c>
      <c r="N68" s="33"/>
      <c r="O68" s="45" t="str">
        <f t="shared" ref="O68:O131" si="10">IF(N68="","","s"&amp;$N68)</f>
        <v/>
      </c>
      <c r="P68" s="36"/>
      <c r="Q68" s="39"/>
      <c r="R68" s="36"/>
      <c r="S68" s="12" t="str">
        <f t="shared" si="9"/>
        <v/>
      </c>
      <c r="T68" s="42"/>
      <c r="U68" s="39"/>
      <c r="V68" s="29"/>
    </row>
    <row r="69" spans="1:22" x14ac:dyDescent="0.35">
      <c r="A69" s="9">
        <v>67</v>
      </c>
      <c r="B69" s="9">
        <v>3</v>
      </c>
      <c r="C69" s="9">
        <v>3</v>
      </c>
      <c r="D69" s="10" t="s">
        <v>18</v>
      </c>
      <c r="E69" s="10" t="s">
        <v>252</v>
      </c>
      <c r="F69" s="10" t="str">
        <f t="shared" si="7"/>
        <v>三反田小学校</v>
      </c>
      <c r="G69" s="46" ph="1"/>
      <c r="H69" s="10" t="s">
        <v>253</v>
      </c>
      <c r="I69" s="11" t="s">
        <v>255</v>
      </c>
      <c r="J69" s="10" t="str">
        <f t="shared" si="8"/>
        <v>ひたちなか市三反田3065</v>
      </c>
      <c r="K69" s="10" t="s">
        <v>254</v>
      </c>
      <c r="L69" s="11" t="s">
        <v>256</v>
      </c>
      <c r="M69" s="11" t="s">
        <v>257</v>
      </c>
      <c r="N69" s="33"/>
      <c r="O69" s="45" t="str">
        <f t="shared" si="10"/>
        <v/>
      </c>
      <c r="P69" s="36"/>
      <c r="Q69" s="39"/>
      <c r="R69" s="36"/>
      <c r="S69" s="12" t="str">
        <f t="shared" si="9"/>
        <v/>
      </c>
      <c r="T69" s="42"/>
      <c r="U69" s="39"/>
      <c r="V69" s="29"/>
    </row>
    <row r="70" spans="1:22" x14ac:dyDescent="0.35">
      <c r="A70" s="9">
        <v>68</v>
      </c>
      <c r="B70" s="9">
        <v>3</v>
      </c>
      <c r="C70" s="9">
        <v>4</v>
      </c>
      <c r="D70" s="10" t="s">
        <v>18</v>
      </c>
      <c r="E70" s="10" t="s">
        <v>258</v>
      </c>
      <c r="F70" s="10" t="str">
        <f t="shared" si="7"/>
        <v>枝川小学校</v>
      </c>
      <c r="G70" s="46" ph="1"/>
      <c r="H70" s="10" t="s">
        <v>259</v>
      </c>
      <c r="I70" s="11" t="s">
        <v>261</v>
      </c>
      <c r="J70" s="10" t="str">
        <f t="shared" si="8"/>
        <v>ひたちなか市枝川160</v>
      </c>
      <c r="K70" s="10" t="s">
        <v>260</v>
      </c>
      <c r="L70" s="11" t="s">
        <v>262</v>
      </c>
      <c r="M70" s="11" t="s">
        <v>263</v>
      </c>
      <c r="N70" s="33"/>
      <c r="O70" s="45" t="str">
        <f t="shared" si="10"/>
        <v/>
      </c>
      <c r="P70" s="36"/>
      <c r="Q70" s="39"/>
      <c r="R70" s="36"/>
      <c r="S70" s="12" t="str">
        <f t="shared" si="9"/>
        <v/>
      </c>
      <c r="T70" s="42"/>
      <c r="U70" s="39"/>
      <c r="V70" s="29"/>
    </row>
    <row r="71" spans="1:22" x14ac:dyDescent="0.35">
      <c r="A71" s="9">
        <v>69</v>
      </c>
      <c r="B71" s="9">
        <v>3</v>
      </c>
      <c r="C71" s="9">
        <v>5</v>
      </c>
      <c r="D71" s="10" t="s">
        <v>18</v>
      </c>
      <c r="E71" s="10" t="s">
        <v>264</v>
      </c>
      <c r="F71" s="10" t="str">
        <f t="shared" si="7"/>
        <v>東石川小学校</v>
      </c>
      <c r="G71" s="46" ph="1"/>
      <c r="H71" s="10" t="s">
        <v>265</v>
      </c>
      <c r="I71" s="11" t="s">
        <v>267</v>
      </c>
      <c r="J71" s="10" t="str">
        <f t="shared" si="8"/>
        <v>ひたちなか市東石川1-1-1</v>
      </c>
      <c r="K71" s="10" t="s">
        <v>266</v>
      </c>
      <c r="L71" s="11" t="s">
        <v>268</v>
      </c>
      <c r="M71" s="11" t="s">
        <v>269</v>
      </c>
      <c r="N71" s="33"/>
      <c r="O71" s="45" t="str">
        <f t="shared" si="10"/>
        <v/>
      </c>
      <c r="P71" s="36"/>
      <c r="Q71" s="39"/>
      <c r="R71" s="36"/>
      <c r="S71" s="12" t="str">
        <f t="shared" si="9"/>
        <v/>
      </c>
      <c r="T71" s="42"/>
      <c r="U71" s="39"/>
      <c r="V71" s="29"/>
    </row>
    <row r="72" spans="1:22" x14ac:dyDescent="0.35">
      <c r="A72" s="9">
        <v>70</v>
      </c>
      <c r="B72" s="9">
        <v>3</v>
      </c>
      <c r="C72" s="9">
        <v>6</v>
      </c>
      <c r="D72" s="10" t="s">
        <v>18</v>
      </c>
      <c r="E72" s="10" t="s">
        <v>270</v>
      </c>
      <c r="F72" s="10" t="str">
        <f t="shared" si="7"/>
        <v>市毛小学校</v>
      </c>
      <c r="G72" s="46" ph="1"/>
      <c r="H72" s="10" t="s">
        <v>271</v>
      </c>
      <c r="I72" s="11" t="s">
        <v>273</v>
      </c>
      <c r="J72" s="10" t="str">
        <f t="shared" si="8"/>
        <v>ひたちなか市市毛825</v>
      </c>
      <c r="K72" s="10" t="s">
        <v>272</v>
      </c>
      <c r="L72" s="11" t="s">
        <v>274</v>
      </c>
      <c r="M72" s="11" t="s">
        <v>275</v>
      </c>
      <c r="N72" s="33"/>
      <c r="O72" s="45" t="str">
        <f t="shared" si="10"/>
        <v/>
      </c>
      <c r="P72" s="36"/>
      <c r="Q72" s="39"/>
      <c r="R72" s="36"/>
      <c r="S72" s="12" t="str">
        <f t="shared" si="9"/>
        <v/>
      </c>
      <c r="T72" s="42"/>
      <c r="U72" s="39"/>
      <c r="V72" s="29"/>
    </row>
    <row r="73" spans="1:22" x14ac:dyDescent="0.35">
      <c r="A73" s="9">
        <v>71</v>
      </c>
      <c r="B73" s="9">
        <v>3</v>
      </c>
      <c r="C73" s="9">
        <v>7</v>
      </c>
      <c r="D73" s="10" t="s">
        <v>18</v>
      </c>
      <c r="E73" s="10" t="s">
        <v>276</v>
      </c>
      <c r="F73" s="10" t="str">
        <f t="shared" si="7"/>
        <v>前渡小学校</v>
      </c>
      <c r="G73" s="46" ph="1"/>
      <c r="H73" s="10" t="s">
        <v>277</v>
      </c>
      <c r="I73" s="11" t="s">
        <v>279</v>
      </c>
      <c r="J73" s="10" t="str">
        <f t="shared" si="8"/>
        <v>ひたちなか市馬渡309</v>
      </c>
      <c r="K73" s="10" t="s">
        <v>278</v>
      </c>
      <c r="L73" s="11" t="s">
        <v>280</v>
      </c>
      <c r="M73" s="11" t="s">
        <v>281</v>
      </c>
      <c r="N73" s="33"/>
      <c r="O73" s="45" t="str">
        <f t="shared" si="10"/>
        <v/>
      </c>
      <c r="P73" s="36"/>
      <c r="Q73" s="39"/>
      <c r="R73" s="36"/>
      <c r="S73" s="12" t="str">
        <f t="shared" si="9"/>
        <v/>
      </c>
      <c r="T73" s="42"/>
      <c r="U73" s="39"/>
      <c r="V73" s="29"/>
    </row>
    <row r="74" spans="1:22" x14ac:dyDescent="0.35">
      <c r="A74" s="9">
        <v>72</v>
      </c>
      <c r="B74" s="9">
        <v>3</v>
      </c>
      <c r="C74" s="9">
        <v>8</v>
      </c>
      <c r="D74" s="10" t="s">
        <v>18</v>
      </c>
      <c r="E74" s="10" t="s">
        <v>282</v>
      </c>
      <c r="F74" s="10" t="str">
        <f t="shared" si="7"/>
        <v>佐野小学校</v>
      </c>
      <c r="G74" s="46" ph="1"/>
      <c r="H74" s="10" t="s">
        <v>283</v>
      </c>
      <c r="I74" s="11" t="s">
        <v>285</v>
      </c>
      <c r="J74" s="10" t="str">
        <f t="shared" si="8"/>
        <v>ひたちなか市稲田76</v>
      </c>
      <c r="K74" s="10" t="s">
        <v>284</v>
      </c>
      <c r="L74" s="11" t="s">
        <v>286</v>
      </c>
      <c r="M74" s="11" t="s">
        <v>287</v>
      </c>
      <c r="N74" s="33"/>
      <c r="O74" s="45" t="str">
        <f t="shared" si="10"/>
        <v/>
      </c>
      <c r="P74" s="36"/>
      <c r="Q74" s="39"/>
      <c r="R74" s="36"/>
      <c r="S74" s="12" t="str">
        <f t="shared" si="9"/>
        <v/>
      </c>
      <c r="T74" s="42"/>
      <c r="U74" s="39"/>
      <c r="V74" s="29"/>
    </row>
    <row r="75" spans="1:22" x14ac:dyDescent="0.35">
      <c r="A75" s="9">
        <v>73</v>
      </c>
      <c r="B75" s="9">
        <v>3</v>
      </c>
      <c r="C75" s="9">
        <v>9</v>
      </c>
      <c r="D75" s="10" t="s">
        <v>18</v>
      </c>
      <c r="E75" s="10" t="s">
        <v>288</v>
      </c>
      <c r="F75" s="10" t="str">
        <f t="shared" si="7"/>
        <v>堀口小学校</v>
      </c>
      <c r="G75" s="46" ph="1"/>
      <c r="H75" s="10" t="s">
        <v>289</v>
      </c>
      <c r="I75" s="11" t="s">
        <v>291</v>
      </c>
      <c r="J75" s="10" t="str">
        <f t="shared" si="8"/>
        <v>ひたちなか市堀口588</v>
      </c>
      <c r="K75" s="10" t="s">
        <v>290</v>
      </c>
      <c r="L75" s="11" t="s">
        <v>292</v>
      </c>
      <c r="M75" s="11" t="s">
        <v>293</v>
      </c>
      <c r="N75" s="33"/>
      <c r="O75" s="45" t="str">
        <f t="shared" si="10"/>
        <v/>
      </c>
      <c r="P75" s="36"/>
      <c r="Q75" s="39"/>
      <c r="R75" s="36"/>
      <c r="S75" s="12" t="str">
        <f t="shared" si="9"/>
        <v/>
      </c>
      <c r="T75" s="42"/>
      <c r="U75" s="39"/>
      <c r="V75" s="29"/>
    </row>
    <row r="76" spans="1:22" x14ac:dyDescent="0.35">
      <c r="A76" s="9">
        <v>74</v>
      </c>
      <c r="B76" s="9">
        <v>3</v>
      </c>
      <c r="C76" s="9">
        <v>10</v>
      </c>
      <c r="D76" s="10" t="s">
        <v>18</v>
      </c>
      <c r="E76" s="10" t="s">
        <v>294</v>
      </c>
      <c r="F76" s="10" t="str">
        <f t="shared" si="7"/>
        <v>高野小学校</v>
      </c>
      <c r="G76" s="46" ph="1"/>
      <c r="H76" s="10" t="s">
        <v>295</v>
      </c>
      <c r="I76" s="11" t="s">
        <v>297</v>
      </c>
      <c r="J76" s="10" t="str">
        <f t="shared" si="8"/>
        <v>ひたちなか市高野474</v>
      </c>
      <c r="K76" s="10" t="s">
        <v>296</v>
      </c>
      <c r="L76" s="11" t="s">
        <v>298</v>
      </c>
      <c r="M76" s="11" t="s">
        <v>299</v>
      </c>
      <c r="N76" s="33"/>
      <c r="O76" s="45" t="str">
        <f t="shared" si="10"/>
        <v/>
      </c>
      <c r="P76" s="36"/>
      <c r="Q76" s="39"/>
      <c r="R76" s="36"/>
      <c r="S76" s="12" t="str">
        <f t="shared" si="9"/>
        <v/>
      </c>
      <c r="T76" s="42"/>
      <c r="U76" s="39"/>
      <c r="V76" s="29"/>
    </row>
    <row r="77" spans="1:22" x14ac:dyDescent="0.35">
      <c r="A77" s="9">
        <v>75</v>
      </c>
      <c r="B77" s="9">
        <v>3</v>
      </c>
      <c r="C77" s="9">
        <v>11</v>
      </c>
      <c r="D77" s="10" t="s">
        <v>18</v>
      </c>
      <c r="E77" s="10" t="s">
        <v>300</v>
      </c>
      <c r="F77" s="10" t="str">
        <f t="shared" si="7"/>
        <v>田彦小学校</v>
      </c>
      <c r="G77" s="46" ph="1"/>
      <c r="H77" s="10" t="s">
        <v>301</v>
      </c>
      <c r="I77" s="11" t="s">
        <v>303</v>
      </c>
      <c r="J77" s="10" t="str">
        <f t="shared" si="8"/>
        <v>ひたちなか市田彦1457</v>
      </c>
      <c r="K77" s="10" t="s">
        <v>302</v>
      </c>
      <c r="L77" s="11" t="s">
        <v>304</v>
      </c>
      <c r="M77" s="11" t="s">
        <v>305</v>
      </c>
      <c r="N77" s="33"/>
      <c r="O77" s="45" t="str">
        <f t="shared" si="10"/>
        <v/>
      </c>
      <c r="P77" s="36"/>
      <c r="Q77" s="39"/>
      <c r="R77" s="36"/>
      <c r="S77" s="12" t="str">
        <f t="shared" si="9"/>
        <v/>
      </c>
      <c r="T77" s="42"/>
      <c r="U77" s="39"/>
      <c r="V77" s="29"/>
    </row>
    <row r="78" spans="1:22" x14ac:dyDescent="0.35">
      <c r="A78" s="9">
        <v>76</v>
      </c>
      <c r="B78" s="9">
        <v>3</v>
      </c>
      <c r="C78" s="9">
        <v>12</v>
      </c>
      <c r="D78" s="10" t="s">
        <v>18</v>
      </c>
      <c r="E78" s="10" t="s">
        <v>306</v>
      </c>
      <c r="F78" s="10" t="str">
        <f t="shared" si="7"/>
        <v>津田小学校</v>
      </c>
      <c r="G78" s="46" ph="1"/>
      <c r="H78" s="10" t="s">
        <v>307</v>
      </c>
      <c r="I78" s="11" t="s">
        <v>309</v>
      </c>
      <c r="J78" s="10" t="str">
        <f t="shared" si="8"/>
        <v>ひたちなか市津田東1-1-1</v>
      </c>
      <c r="K78" s="10" t="s">
        <v>308</v>
      </c>
      <c r="L78" s="11" t="s">
        <v>310</v>
      </c>
      <c r="M78" s="11" t="s">
        <v>311</v>
      </c>
      <c r="N78" s="33"/>
      <c r="O78" s="45" t="str">
        <f t="shared" si="10"/>
        <v/>
      </c>
      <c r="P78" s="36"/>
      <c r="Q78" s="39"/>
      <c r="R78" s="36"/>
      <c r="S78" s="12" t="str">
        <f t="shared" si="9"/>
        <v/>
      </c>
      <c r="T78" s="42"/>
      <c r="U78" s="39"/>
      <c r="V78" s="29"/>
    </row>
    <row r="79" spans="1:22" x14ac:dyDescent="0.35">
      <c r="A79" s="9">
        <v>77</v>
      </c>
      <c r="B79" s="9">
        <v>3</v>
      </c>
      <c r="C79" s="9">
        <v>13</v>
      </c>
      <c r="D79" s="10" t="s">
        <v>18</v>
      </c>
      <c r="E79" s="10" t="s">
        <v>312</v>
      </c>
      <c r="F79" s="10" t="str">
        <f t="shared" si="7"/>
        <v>長堀小学校</v>
      </c>
      <c r="G79" s="46" ph="1"/>
      <c r="H79" s="10" t="s">
        <v>313</v>
      </c>
      <c r="I79" s="11" t="s">
        <v>315</v>
      </c>
      <c r="J79" s="10" t="str">
        <f t="shared" si="8"/>
        <v>ひたちなか市長堀町3-5-1</v>
      </c>
      <c r="K79" s="10" t="s">
        <v>314</v>
      </c>
      <c r="L79" s="11" t="s">
        <v>316</v>
      </c>
      <c r="M79" s="11" t="s">
        <v>317</v>
      </c>
      <c r="N79" s="33"/>
      <c r="O79" s="45" t="str">
        <f t="shared" si="10"/>
        <v/>
      </c>
      <c r="P79" s="36"/>
      <c r="Q79" s="39"/>
      <c r="R79" s="36"/>
      <c r="S79" s="12" t="str">
        <f t="shared" si="9"/>
        <v/>
      </c>
      <c r="T79" s="42"/>
      <c r="U79" s="39"/>
      <c r="V79" s="29"/>
    </row>
    <row r="80" spans="1:22" x14ac:dyDescent="0.35">
      <c r="A80" s="9">
        <v>78</v>
      </c>
      <c r="B80" s="9">
        <v>3</v>
      </c>
      <c r="C80" s="9">
        <v>14</v>
      </c>
      <c r="D80" s="10" t="s">
        <v>18</v>
      </c>
      <c r="E80" s="10" t="s">
        <v>318</v>
      </c>
      <c r="F80" s="10" t="str">
        <f t="shared" si="7"/>
        <v>外野小学校</v>
      </c>
      <c r="G80" s="46" ph="1"/>
      <c r="H80" s="10" t="s">
        <v>319</v>
      </c>
      <c r="I80" s="11" t="s">
        <v>321</v>
      </c>
      <c r="J80" s="10" t="str">
        <f t="shared" si="8"/>
        <v>ひたちなか市外野1-30-1</v>
      </c>
      <c r="K80" s="10" t="s">
        <v>320</v>
      </c>
      <c r="L80" s="11" t="s">
        <v>322</v>
      </c>
      <c r="M80" s="11" t="s">
        <v>323</v>
      </c>
      <c r="N80" s="33"/>
      <c r="O80" s="45" t="str">
        <f t="shared" si="10"/>
        <v/>
      </c>
      <c r="P80" s="36"/>
      <c r="Q80" s="39"/>
      <c r="R80" s="36"/>
      <c r="S80" s="12" t="str">
        <f t="shared" si="9"/>
        <v/>
      </c>
      <c r="T80" s="42"/>
      <c r="U80" s="39"/>
      <c r="V80" s="29"/>
    </row>
    <row r="81" spans="1:22" x14ac:dyDescent="0.35">
      <c r="A81" s="9">
        <v>79</v>
      </c>
      <c r="B81" s="9">
        <v>3</v>
      </c>
      <c r="C81" s="9">
        <v>15</v>
      </c>
      <c r="D81" s="10" t="s">
        <v>18</v>
      </c>
      <c r="E81" s="10" t="s">
        <v>324</v>
      </c>
      <c r="F81" s="10" t="str">
        <f t="shared" si="7"/>
        <v>那珂湊第一小学校</v>
      </c>
      <c r="G81" s="46" ph="1"/>
      <c r="H81" s="10" t="s">
        <v>325</v>
      </c>
      <c r="I81" s="11" t="s">
        <v>327</v>
      </c>
      <c r="J81" s="10" t="str">
        <f t="shared" si="8"/>
        <v>ひたちなか市山ノ上町1-1</v>
      </c>
      <c r="K81" s="10" t="s">
        <v>326</v>
      </c>
      <c r="L81" s="11" t="s">
        <v>328</v>
      </c>
      <c r="M81" s="11" t="s">
        <v>329</v>
      </c>
      <c r="N81" s="33"/>
      <c r="O81" s="45" t="str">
        <f t="shared" si="10"/>
        <v/>
      </c>
      <c r="P81" s="36"/>
      <c r="Q81" s="39"/>
      <c r="R81" s="36"/>
      <c r="S81" s="12" t="str">
        <f t="shared" si="9"/>
        <v/>
      </c>
      <c r="T81" s="42"/>
      <c r="U81" s="39"/>
      <c r="V81" s="29"/>
    </row>
    <row r="82" spans="1:22" x14ac:dyDescent="0.35">
      <c r="A82" s="9">
        <v>80</v>
      </c>
      <c r="B82" s="9">
        <v>3</v>
      </c>
      <c r="C82" s="9">
        <v>16</v>
      </c>
      <c r="D82" s="10" t="s">
        <v>18</v>
      </c>
      <c r="E82" s="10" t="s">
        <v>330</v>
      </c>
      <c r="F82" s="10" t="str">
        <f t="shared" si="7"/>
        <v>那珂湊第二小学校</v>
      </c>
      <c r="G82" s="46" ph="1"/>
      <c r="H82" s="10" t="s">
        <v>331</v>
      </c>
      <c r="I82" s="11" t="s">
        <v>333</v>
      </c>
      <c r="J82" s="10" t="str">
        <f t="shared" si="8"/>
        <v>ひたちなか市富士ノ上10-1</v>
      </c>
      <c r="K82" s="10" t="s">
        <v>332</v>
      </c>
      <c r="L82" s="11" t="s">
        <v>334</v>
      </c>
      <c r="M82" s="11" t="s">
        <v>335</v>
      </c>
      <c r="N82" s="33"/>
      <c r="O82" s="45" t="str">
        <f t="shared" si="10"/>
        <v/>
      </c>
      <c r="P82" s="36"/>
      <c r="Q82" s="39"/>
      <c r="R82" s="36"/>
      <c r="S82" s="12" t="str">
        <f t="shared" si="9"/>
        <v/>
      </c>
      <c r="T82" s="42"/>
      <c r="U82" s="39"/>
      <c r="V82" s="29"/>
    </row>
    <row r="83" spans="1:22" x14ac:dyDescent="0.35">
      <c r="A83" s="9">
        <v>81</v>
      </c>
      <c r="B83" s="9">
        <v>3</v>
      </c>
      <c r="C83" s="9">
        <v>17</v>
      </c>
      <c r="D83" s="10" t="s">
        <v>18</v>
      </c>
      <c r="E83" s="10" t="s">
        <v>336</v>
      </c>
      <c r="F83" s="10" t="str">
        <f t="shared" si="7"/>
        <v>那珂湊第三小学校</v>
      </c>
      <c r="G83" s="46" ph="1"/>
      <c r="H83" s="10" t="s">
        <v>337</v>
      </c>
      <c r="I83" s="11" t="s">
        <v>339</v>
      </c>
      <c r="J83" s="10" t="str">
        <f t="shared" si="8"/>
        <v>ひたちなか市西十三奉行13251-1</v>
      </c>
      <c r="K83" s="10" t="s">
        <v>338</v>
      </c>
      <c r="L83" s="11" t="s">
        <v>340</v>
      </c>
      <c r="M83" s="11" t="s">
        <v>341</v>
      </c>
      <c r="N83" s="33"/>
      <c r="O83" s="45" t="str">
        <f t="shared" si="10"/>
        <v/>
      </c>
      <c r="P83" s="36"/>
      <c r="Q83" s="39"/>
      <c r="R83" s="36"/>
      <c r="S83" s="12" t="str">
        <f t="shared" si="9"/>
        <v/>
      </c>
      <c r="T83" s="42"/>
      <c r="U83" s="39"/>
      <c r="V83" s="29"/>
    </row>
    <row r="84" spans="1:22" x14ac:dyDescent="0.35">
      <c r="A84" s="9">
        <v>82</v>
      </c>
      <c r="B84" s="9">
        <v>3</v>
      </c>
      <c r="C84" s="9">
        <v>18</v>
      </c>
      <c r="D84" s="10" t="s">
        <v>18</v>
      </c>
      <c r="E84" s="10" t="s">
        <v>2543</v>
      </c>
      <c r="F84" s="10" t="str">
        <f t="shared" ref="F84:F90" si="11">E84&amp;"中学校"</f>
        <v>勝田第一中学校</v>
      </c>
      <c r="G84" s="46" ph="1"/>
      <c r="H84" s="10" t="s">
        <v>2544</v>
      </c>
      <c r="I84" s="11" t="s">
        <v>2546</v>
      </c>
      <c r="J84" s="10" t="str">
        <f t="shared" si="8"/>
        <v>ひたちなか市大成町38-1</v>
      </c>
      <c r="K84" s="10" t="s">
        <v>2545</v>
      </c>
      <c r="L84" s="11" t="s">
        <v>2547</v>
      </c>
      <c r="M84" s="11" t="s">
        <v>2548</v>
      </c>
      <c r="N84" s="33"/>
      <c r="O84" s="45" t="str">
        <f t="shared" si="10"/>
        <v/>
      </c>
      <c r="P84" s="36"/>
      <c r="Q84" s="39"/>
      <c r="R84" s="36"/>
      <c r="S84" s="12" t="str">
        <f t="shared" si="9"/>
        <v/>
      </c>
      <c r="T84" s="42"/>
      <c r="U84" s="39"/>
      <c r="V84" s="29"/>
    </row>
    <row r="85" spans="1:22" x14ac:dyDescent="0.35">
      <c r="A85" s="9">
        <v>83</v>
      </c>
      <c r="B85" s="9">
        <v>3</v>
      </c>
      <c r="C85" s="9">
        <v>19</v>
      </c>
      <c r="D85" s="10" t="s">
        <v>18</v>
      </c>
      <c r="E85" s="10" t="s">
        <v>2549</v>
      </c>
      <c r="F85" s="10" t="str">
        <f t="shared" si="11"/>
        <v>勝田第二中学校</v>
      </c>
      <c r="G85" s="46" ph="1"/>
      <c r="H85" s="10" t="s">
        <v>2550</v>
      </c>
      <c r="I85" s="11" t="s">
        <v>273</v>
      </c>
      <c r="J85" s="10" t="str">
        <f t="shared" si="8"/>
        <v>ひたちなか市市毛979</v>
      </c>
      <c r="K85" s="10" t="s">
        <v>2551</v>
      </c>
      <c r="L85" s="11" t="s">
        <v>2552</v>
      </c>
      <c r="M85" s="11" t="s">
        <v>2553</v>
      </c>
      <c r="N85" s="33"/>
      <c r="O85" s="45" t="str">
        <f t="shared" si="10"/>
        <v/>
      </c>
      <c r="P85" s="36"/>
      <c r="Q85" s="39"/>
      <c r="R85" s="36"/>
      <c r="S85" s="12" t="str">
        <f t="shared" si="9"/>
        <v/>
      </c>
      <c r="T85" s="42"/>
      <c r="U85" s="39"/>
      <c r="V85" s="29"/>
    </row>
    <row r="86" spans="1:22" x14ac:dyDescent="0.35">
      <c r="A86" s="9">
        <v>84</v>
      </c>
      <c r="B86" s="9">
        <v>3</v>
      </c>
      <c r="C86" s="9">
        <v>20</v>
      </c>
      <c r="D86" s="10" t="s">
        <v>18</v>
      </c>
      <c r="E86" s="10" t="s">
        <v>2554</v>
      </c>
      <c r="F86" s="10" t="str">
        <f t="shared" si="11"/>
        <v>勝田第三中学校</v>
      </c>
      <c r="G86" s="46" ph="1"/>
      <c r="H86" s="10" t="s">
        <v>2555</v>
      </c>
      <c r="I86" s="11" t="s">
        <v>279</v>
      </c>
      <c r="J86" s="10" t="str">
        <f t="shared" si="8"/>
        <v>ひたちなか市馬渡2982</v>
      </c>
      <c r="K86" s="10" t="s">
        <v>2556</v>
      </c>
      <c r="L86" s="11" t="s">
        <v>2557</v>
      </c>
      <c r="M86" s="11" t="s">
        <v>2558</v>
      </c>
      <c r="N86" s="33"/>
      <c r="O86" s="45" t="str">
        <f t="shared" si="10"/>
        <v/>
      </c>
      <c r="P86" s="36"/>
      <c r="Q86" s="39"/>
      <c r="R86" s="36"/>
      <c r="S86" s="12" t="str">
        <f t="shared" si="9"/>
        <v/>
      </c>
      <c r="T86" s="42"/>
      <c r="U86" s="39"/>
      <c r="V86" s="29"/>
    </row>
    <row r="87" spans="1:22" x14ac:dyDescent="0.35">
      <c r="A87" s="9">
        <v>85</v>
      </c>
      <c r="B87" s="9">
        <v>3</v>
      </c>
      <c r="C87" s="9">
        <v>21</v>
      </c>
      <c r="D87" s="10" t="s">
        <v>18</v>
      </c>
      <c r="E87" s="10" t="s">
        <v>282</v>
      </c>
      <c r="F87" s="10" t="str">
        <f t="shared" si="11"/>
        <v>佐野中学校</v>
      </c>
      <c r="G87" s="46" ph="1"/>
      <c r="H87" s="10" t="s">
        <v>283</v>
      </c>
      <c r="I87" s="11" t="s">
        <v>2560</v>
      </c>
      <c r="J87" s="10" t="str">
        <f t="shared" si="8"/>
        <v>ひたちなか市佐和1504</v>
      </c>
      <c r="K87" s="10" t="s">
        <v>2559</v>
      </c>
      <c r="L87" s="11" t="s">
        <v>2561</v>
      </c>
      <c r="M87" s="11" t="s">
        <v>2562</v>
      </c>
      <c r="N87" s="33"/>
      <c r="O87" s="45" t="str">
        <f t="shared" si="10"/>
        <v/>
      </c>
      <c r="P87" s="36"/>
      <c r="Q87" s="39"/>
      <c r="R87" s="36"/>
      <c r="S87" s="12" t="str">
        <f t="shared" si="9"/>
        <v/>
      </c>
      <c r="T87" s="42"/>
      <c r="U87" s="39"/>
      <c r="V87" s="29"/>
    </row>
    <row r="88" spans="1:22" x14ac:dyDescent="0.35">
      <c r="A88" s="9">
        <v>86</v>
      </c>
      <c r="B88" s="9">
        <v>3</v>
      </c>
      <c r="C88" s="9">
        <v>22</v>
      </c>
      <c r="D88" s="10" t="s">
        <v>18</v>
      </c>
      <c r="E88" s="10" t="s">
        <v>2563</v>
      </c>
      <c r="F88" s="10" t="str">
        <f t="shared" si="11"/>
        <v>大島中学校</v>
      </c>
      <c r="G88" s="46" ph="1"/>
      <c r="H88" s="10" t="s">
        <v>2564</v>
      </c>
      <c r="I88" s="11" t="s">
        <v>2566</v>
      </c>
      <c r="J88" s="10" t="str">
        <f t="shared" si="8"/>
        <v>ひたちなか市東大島4-6-1</v>
      </c>
      <c r="K88" s="10" t="s">
        <v>2565</v>
      </c>
      <c r="L88" s="11" t="s">
        <v>2567</v>
      </c>
      <c r="M88" s="11" t="s">
        <v>2568</v>
      </c>
      <c r="N88" s="33"/>
      <c r="O88" s="45" t="str">
        <f t="shared" si="10"/>
        <v/>
      </c>
      <c r="P88" s="36"/>
      <c r="Q88" s="39"/>
      <c r="R88" s="36"/>
      <c r="S88" s="12" t="str">
        <f t="shared" si="9"/>
        <v/>
      </c>
      <c r="T88" s="42"/>
      <c r="U88" s="39"/>
      <c r="V88" s="29"/>
    </row>
    <row r="89" spans="1:22" x14ac:dyDescent="0.35">
      <c r="A89" s="9">
        <v>87</v>
      </c>
      <c r="B89" s="9">
        <v>3</v>
      </c>
      <c r="C89" s="9">
        <v>23</v>
      </c>
      <c r="D89" s="10" t="s">
        <v>18</v>
      </c>
      <c r="E89" s="10" t="s">
        <v>300</v>
      </c>
      <c r="F89" s="10" t="str">
        <f t="shared" si="11"/>
        <v>田彦中学校</v>
      </c>
      <c r="G89" s="46" ph="1"/>
      <c r="H89" s="10" t="s">
        <v>301</v>
      </c>
      <c r="I89" s="11" t="s">
        <v>303</v>
      </c>
      <c r="J89" s="10" t="str">
        <f t="shared" si="8"/>
        <v>ひたちなか市田彦1442-1</v>
      </c>
      <c r="K89" s="10" t="s">
        <v>2569</v>
      </c>
      <c r="L89" s="11" t="s">
        <v>2570</v>
      </c>
      <c r="M89" s="11" t="s">
        <v>2571</v>
      </c>
      <c r="N89" s="33"/>
      <c r="O89" s="45" t="str">
        <f t="shared" si="10"/>
        <v/>
      </c>
      <c r="P89" s="36"/>
      <c r="Q89" s="39"/>
      <c r="R89" s="36"/>
      <c r="S89" s="12" t="str">
        <f t="shared" si="9"/>
        <v/>
      </c>
      <c r="T89" s="42"/>
      <c r="U89" s="39"/>
      <c r="V89" s="29"/>
    </row>
    <row r="90" spans="1:22" x14ac:dyDescent="0.35">
      <c r="A90" s="9">
        <v>88</v>
      </c>
      <c r="B90" s="9">
        <v>3</v>
      </c>
      <c r="C90" s="9">
        <v>24</v>
      </c>
      <c r="D90" s="10" t="s">
        <v>18</v>
      </c>
      <c r="E90" s="10" t="s">
        <v>2572</v>
      </c>
      <c r="F90" s="10" t="str">
        <f t="shared" si="11"/>
        <v>那珂湊中学校</v>
      </c>
      <c r="G90" s="46" ph="1"/>
      <c r="H90" s="10" t="s">
        <v>2573</v>
      </c>
      <c r="I90" s="11" t="s">
        <v>2575</v>
      </c>
      <c r="J90" s="10" t="str">
        <f t="shared" si="8"/>
        <v>ひたちなか市廻り目2896</v>
      </c>
      <c r="K90" s="10" t="s">
        <v>2574</v>
      </c>
      <c r="L90" s="11" t="s">
        <v>2576</v>
      </c>
      <c r="M90" s="11" t="s">
        <v>2577</v>
      </c>
      <c r="N90" s="33"/>
      <c r="O90" s="45" t="str">
        <f t="shared" si="10"/>
        <v/>
      </c>
      <c r="P90" s="36"/>
      <c r="Q90" s="39"/>
      <c r="R90" s="36"/>
      <c r="S90" s="12" t="str">
        <f t="shared" si="9"/>
        <v/>
      </c>
      <c r="T90" s="42"/>
      <c r="U90" s="39"/>
      <c r="V90" s="29"/>
    </row>
    <row r="91" spans="1:22" x14ac:dyDescent="0.35">
      <c r="A91" s="9">
        <v>89</v>
      </c>
      <c r="B91" s="9">
        <v>3</v>
      </c>
      <c r="C91" s="9">
        <v>25</v>
      </c>
      <c r="D91" s="10" t="s">
        <v>18</v>
      </c>
      <c r="E91" s="10" t="s">
        <v>3338</v>
      </c>
      <c r="F91" s="10" t="str">
        <f>E91</f>
        <v>美乃浜学園</v>
      </c>
      <c r="G91" s="46" ph="1"/>
      <c r="H91" s="10" t="s">
        <v>3339</v>
      </c>
      <c r="I91" s="11" t="s">
        <v>3341</v>
      </c>
      <c r="J91" s="10" t="str">
        <f t="shared" si="8"/>
        <v>ひたちなか市磯崎町5135</v>
      </c>
      <c r="K91" s="10" t="s">
        <v>3340</v>
      </c>
      <c r="L91" s="11" t="s">
        <v>3342</v>
      </c>
      <c r="M91" s="11" t="s">
        <v>3343</v>
      </c>
      <c r="N91" s="33"/>
      <c r="O91" s="45" t="str">
        <f t="shared" si="10"/>
        <v/>
      </c>
      <c r="P91" s="36"/>
      <c r="Q91" s="39"/>
      <c r="R91" s="36"/>
      <c r="S91" s="12" t="str">
        <f t="shared" si="9"/>
        <v/>
      </c>
      <c r="T91" s="42"/>
      <c r="U91" s="39"/>
      <c r="V91" s="29"/>
    </row>
    <row r="92" spans="1:22" x14ac:dyDescent="0.35">
      <c r="A92" s="9">
        <v>90</v>
      </c>
      <c r="B92" s="9">
        <v>4</v>
      </c>
      <c r="C92" s="9">
        <v>1</v>
      </c>
      <c r="D92" s="10" t="s">
        <v>22</v>
      </c>
      <c r="E92" s="10" t="s">
        <v>471</v>
      </c>
      <c r="F92" s="10" t="str">
        <f t="shared" ref="F92:F102" si="12">E92&amp;"小学校"</f>
        <v>村田小学校</v>
      </c>
      <c r="G92" s="46" ph="1"/>
      <c r="H92" s="10" t="s">
        <v>472</v>
      </c>
      <c r="I92" s="11" t="s">
        <v>474</v>
      </c>
      <c r="J92" s="10" t="str">
        <f t="shared" si="8"/>
        <v>常陸大宮市上村田1259-1</v>
      </c>
      <c r="K92" s="10" t="s">
        <v>473</v>
      </c>
      <c r="L92" s="11" t="s">
        <v>475</v>
      </c>
      <c r="M92" s="11" t="s">
        <v>476</v>
      </c>
      <c r="N92" s="33"/>
      <c r="O92" s="45" t="str">
        <f t="shared" si="10"/>
        <v/>
      </c>
      <c r="P92" s="36"/>
      <c r="Q92" s="39"/>
      <c r="R92" s="36"/>
      <c r="S92" s="12" t="str">
        <f t="shared" si="9"/>
        <v/>
      </c>
      <c r="T92" s="42"/>
      <c r="U92" s="39"/>
      <c r="V92" s="29"/>
    </row>
    <row r="93" spans="1:22" x14ac:dyDescent="0.35">
      <c r="A93" s="9">
        <v>91</v>
      </c>
      <c r="B93" s="9">
        <v>4</v>
      </c>
      <c r="C93" s="9">
        <v>2</v>
      </c>
      <c r="D93" s="10" t="s">
        <v>22</v>
      </c>
      <c r="E93" s="10" t="s">
        <v>477</v>
      </c>
      <c r="F93" s="10" t="str">
        <f t="shared" si="12"/>
        <v>上野小学校</v>
      </c>
      <c r="G93" s="46" ph="1"/>
      <c r="H93" s="10" t="s">
        <v>478</v>
      </c>
      <c r="I93" s="11" t="s">
        <v>480</v>
      </c>
      <c r="J93" s="10" t="str">
        <f t="shared" si="8"/>
        <v>常陸大宮市根本231</v>
      </c>
      <c r="K93" s="10" t="s">
        <v>479</v>
      </c>
      <c r="L93" s="11" t="s">
        <v>481</v>
      </c>
      <c r="M93" s="11" t="s">
        <v>482</v>
      </c>
      <c r="N93" s="33"/>
      <c r="O93" s="45" t="str">
        <f t="shared" si="10"/>
        <v/>
      </c>
      <c r="P93" s="36"/>
      <c r="Q93" s="39"/>
      <c r="R93" s="36"/>
      <c r="S93" s="12" t="str">
        <f t="shared" si="9"/>
        <v/>
      </c>
      <c r="T93" s="42"/>
      <c r="U93" s="39"/>
      <c r="V93" s="29"/>
    </row>
    <row r="94" spans="1:22" x14ac:dyDescent="0.35">
      <c r="A94" s="9">
        <v>92</v>
      </c>
      <c r="B94" s="9">
        <v>4</v>
      </c>
      <c r="C94" s="9">
        <v>3</v>
      </c>
      <c r="D94" s="10" t="s">
        <v>22</v>
      </c>
      <c r="E94" s="10" t="s">
        <v>483</v>
      </c>
      <c r="F94" s="10" t="str">
        <f t="shared" si="12"/>
        <v>大宮小学校</v>
      </c>
      <c r="G94" s="46" ph="1"/>
      <c r="H94" s="10" t="s">
        <v>484</v>
      </c>
      <c r="I94" s="11" t="s">
        <v>486</v>
      </c>
      <c r="J94" s="10" t="str">
        <f t="shared" si="8"/>
        <v>常陸大宮市北町116</v>
      </c>
      <c r="K94" s="10" t="s">
        <v>485</v>
      </c>
      <c r="L94" s="11" t="s">
        <v>487</v>
      </c>
      <c r="M94" s="11" t="s">
        <v>488</v>
      </c>
      <c r="N94" s="33"/>
      <c r="O94" s="45" t="str">
        <f t="shared" si="10"/>
        <v/>
      </c>
      <c r="P94" s="36"/>
      <c r="Q94" s="39"/>
      <c r="R94" s="36"/>
      <c r="S94" s="12" t="str">
        <f t="shared" si="9"/>
        <v/>
      </c>
      <c r="T94" s="42"/>
      <c r="U94" s="39"/>
      <c r="V94" s="29"/>
    </row>
    <row r="95" spans="1:22" x14ac:dyDescent="0.35">
      <c r="A95" s="9">
        <v>93</v>
      </c>
      <c r="B95" s="9">
        <v>4</v>
      </c>
      <c r="C95" s="9">
        <v>4</v>
      </c>
      <c r="D95" s="10" t="s">
        <v>22</v>
      </c>
      <c r="E95" s="10" t="s">
        <v>489</v>
      </c>
      <c r="F95" s="10" t="str">
        <f t="shared" si="12"/>
        <v>大賀小学校</v>
      </c>
      <c r="G95" s="46" ph="1"/>
      <c r="H95" s="10" t="s">
        <v>490</v>
      </c>
      <c r="I95" s="11" t="s">
        <v>492</v>
      </c>
      <c r="J95" s="10" t="str">
        <f t="shared" si="8"/>
        <v>常陸大宮市小祝218-2</v>
      </c>
      <c r="K95" s="10" t="s">
        <v>491</v>
      </c>
      <c r="L95" s="11" t="s">
        <v>493</v>
      </c>
      <c r="M95" s="11" t="s">
        <v>494</v>
      </c>
      <c r="N95" s="33"/>
      <c r="O95" s="45" t="str">
        <f t="shared" si="10"/>
        <v/>
      </c>
      <c r="P95" s="36"/>
      <c r="Q95" s="39"/>
      <c r="R95" s="36"/>
      <c r="S95" s="12" t="str">
        <f t="shared" si="9"/>
        <v/>
      </c>
      <c r="T95" s="42"/>
      <c r="U95" s="39"/>
      <c r="V95" s="29"/>
    </row>
    <row r="96" spans="1:22" x14ac:dyDescent="0.35">
      <c r="A96" s="9">
        <v>94</v>
      </c>
      <c r="B96" s="9">
        <v>4</v>
      </c>
      <c r="C96" s="9">
        <v>5</v>
      </c>
      <c r="D96" s="10" t="s">
        <v>22</v>
      </c>
      <c r="E96" s="10" t="s">
        <v>495</v>
      </c>
      <c r="F96" s="10" t="str">
        <f t="shared" si="12"/>
        <v>大宮西小学校</v>
      </c>
      <c r="G96" s="46" ph="1"/>
      <c r="H96" s="10" t="s">
        <v>496</v>
      </c>
      <c r="I96" s="11" t="s">
        <v>498</v>
      </c>
      <c r="J96" s="10" t="str">
        <f t="shared" si="8"/>
        <v>常陸大宮市抽ケ台町2906-8</v>
      </c>
      <c r="K96" s="10" t="s">
        <v>497</v>
      </c>
      <c r="L96" s="11" t="s">
        <v>499</v>
      </c>
      <c r="M96" s="11" t="s">
        <v>500</v>
      </c>
      <c r="N96" s="33"/>
      <c r="O96" s="45" t="str">
        <f t="shared" si="10"/>
        <v/>
      </c>
      <c r="P96" s="36"/>
      <c r="Q96" s="39"/>
      <c r="R96" s="36"/>
      <c r="S96" s="12" t="str">
        <f t="shared" si="9"/>
        <v/>
      </c>
      <c r="T96" s="42"/>
      <c r="U96" s="39"/>
      <c r="V96" s="29"/>
    </row>
    <row r="97" spans="1:22" x14ac:dyDescent="0.35">
      <c r="A97" s="9">
        <v>95</v>
      </c>
      <c r="B97" s="9">
        <v>4</v>
      </c>
      <c r="C97" s="9">
        <v>6</v>
      </c>
      <c r="D97" s="10" t="s">
        <v>22</v>
      </c>
      <c r="E97" s="10" t="s">
        <v>501</v>
      </c>
      <c r="F97" s="10" t="str">
        <f t="shared" si="12"/>
        <v>山方小学校</v>
      </c>
      <c r="G97" s="46" ph="1"/>
      <c r="H97" s="10" t="s">
        <v>502</v>
      </c>
      <c r="I97" s="11" t="s">
        <v>504</v>
      </c>
      <c r="J97" s="10" t="str">
        <f t="shared" si="8"/>
        <v>常陸大宮市山方3292</v>
      </c>
      <c r="K97" s="10" t="s">
        <v>503</v>
      </c>
      <c r="L97" s="11" t="s">
        <v>505</v>
      </c>
      <c r="M97" s="11" t="s">
        <v>506</v>
      </c>
      <c r="N97" s="33"/>
      <c r="O97" s="45" t="str">
        <f t="shared" si="10"/>
        <v/>
      </c>
      <c r="P97" s="36"/>
      <c r="Q97" s="39"/>
      <c r="R97" s="36"/>
      <c r="S97" s="12" t="str">
        <f t="shared" si="9"/>
        <v/>
      </c>
      <c r="T97" s="42"/>
      <c r="U97" s="39"/>
      <c r="V97" s="29"/>
    </row>
    <row r="98" spans="1:22" x14ac:dyDescent="0.35">
      <c r="A98" s="9">
        <v>96</v>
      </c>
      <c r="B98" s="9">
        <v>4</v>
      </c>
      <c r="C98" s="9">
        <v>7</v>
      </c>
      <c r="D98" s="10" t="s">
        <v>22</v>
      </c>
      <c r="E98" s="10" t="s">
        <v>507</v>
      </c>
      <c r="F98" s="10" t="str">
        <f t="shared" si="12"/>
        <v>山方南小学校</v>
      </c>
      <c r="G98" s="46" ph="1"/>
      <c r="H98" s="10" t="s">
        <v>508</v>
      </c>
      <c r="I98" s="11" t="s">
        <v>510</v>
      </c>
      <c r="J98" s="10" t="str">
        <f t="shared" si="8"/>
        <v>常陸大宮市野上1067</v>
      </c>
      <c r="K98" s="10" t="s">
        <v>509</v>
      </c>
      <c r="L98" s="11" t="s">
        <v>511</v>
      </c>
      <c r="M98" s="11" t="s">
        <v>512</v>
      </c>
      <c r="N98" s="33"/>
      <c r="O98" s="45" t="str">
        <f t="shared" si="10"/>
        <v/>
      </c>
      <c r="P98" s="36"/>
      <c r="Q98" s="39"/>
      <c r="R98" s="36"/>
      <c r="S98" s="12" t="str">
        <f t="shared" si="9"/>
        <v/>
      </c>
      <c r="T98" s="42"/>
      <c r="U98" s="39"/>
      <c r="V98" s="29"/>
    </row>
    <row r="99" spans="1:22" x14ac:dyDescent="0.35">
      <c r="A99" s="9">
        <v>97</v>
      </c>
      <c r="B99" s="9">
        <v>4</v>
      </c>
      <c r="C99" s="9">
        <v>8</v>
      </c>
      <c r="D99" s="10" t="s">
        <v>22</v>
      </c>
      <c r="E99" s="10" t="s">
        <v>513</v>
      </c>
      <c r="F99" s="10" t="str">
        <f t="shared" si="12"/>
        <v>御前山小学校</v>
      </c>
      <c r="G99" s="46" ph="1"/>
      <c r="H99" s="10" t="s">
        <v>514</v>
      </c>
      <c r="I99" s="11" t="s">
        <v>516</v>
      </c>
      <c r="J99" s="10" t="str">
        <f t="shared" si="8"/>
        <v>常陸大宮市野口3217</v>
      </c>
      <c r="K99" s="10" t="s">
        <v>515</v>
      </c>
      <c r="L99" s="11" t="s">
        <v>517</v>
      </c>
      <c r="M99" s="11" t="s">
        <v>518</v>
      </c>
      <c r="N99" s="33"/>
      <c r="O99" s="45" t="str">
        <f t="shared" si="10"/>
        <v/>
      </c>
      <c r="P99" s="36"/>
      <c r="Q99" s="39"/>
      <c r="R99" s="36"/>
      <c r="S99" s="12" t="str">
        <f t="shared" si="9"/>
        <v/>
      </c>
      <c r="T99" s="42"/>
      <c r="U99" s="39"/>
      <c r="V99" s="29"/>
    </row>
    <row r="100" spans="1:22" x14ac:dyDescent="0.35">
      <c r="A100" s="9">
        <v>98</v>
      </c>
      <c r="B100" s="9">
        <v>4</v>
      </c>
      <c r="C100" s="9">
        <v>9</v>
      </c>
      <c r="D100" s="10" t="s">
        <v>22</v>
      </c>
      <c r="E100" s="10" t="s">
        <v>519</v>
      </c>
      <c r="F100" s="10" t="str">
        <f t="shared" si="12"/>
        <v>大宮北小学校</v>
      </c>
      <c r="G100" s="46" ph="1"/>
      <c r="H100" s="10" t="s">
        <v>520</v>
      </c>
      <c r="I100" s="11" t="s">
        <v>522</v>
      </c>
      <c r="J100" s="10" t="str">
        <f t="shared" si="8"/>
        <v>常陸大宮市東野3323</v>
      </c>
      <c r="K100" s="10" t="s">
        <v>521</v>
      </c>
      <c r="L100" s="11" t="s">
        <v>523</v>
      </c>
      <c r="M100" s="11" t="s">
        <v>524</v>
      </c>
      <c r="N100" s="33"/>
      <c r="O100" s="45" t="str">
        <f t="shared" si="10"/>
        <v/>
      </c>
      <c r="P100" s="36"/>
      <c r="Q100" s="39"/>
      <c r="R100" s="36"/>
      <c r="S100" s="12" t="str">
        <f t="shared" si="9"/>
        <v/>
      </c>
      <c r="T100" s="42"/>
      <c r="U100" s="39"/>
      <c r="V100" s="29"/>
    </row>
    <row r="101" spans="1:22" x14ac:dyDescent="0.35">
      <c r="A101" s="9">
        <v>99</v>
      </c>
      <c r="B101" s="9">
        <v>4</v>
      </c>
      <c r="C101" s="9">
        <v>10</v>
      </c>
      <c r="D101" s="10" t="s">
        <v>22</v>
      </c>
      <c r="E101" s="10" t="s">
        <v>525</v>
      </c>
      <c r="F101" s="10" t="str">
        <f t="shared" si="12"/>
        <v>美和小学校</v>
      </c>
      <c r="G101" s="46" ph="1"/>
      <c r="H101" s="10" t="s">
        <v>526</v>
      </c>
      <c r="I101" s="11" t="s">
        <v>528</v>
      </c>
      <c r="J101" s="10" t="str">
        <f t="shared" si="8"/>
        <v>常陸大宮市小田野22</v>
      </c>
      <c r="K101" s="10" t="s">
        <v>527</v>
      </c>
      <c r="L101" s="11" t="s">
        <v>529</v>
      </c>
      <c r="M101" s="11" t="s">
        <v>530</v>
      </c>
      <c r="N101" s="33"/>
      <c r="O101" s="45" t="str">
        <f t="shared" si="10"/>
        <v/>
      </c>
      <c r="P101" s="36"/>
      <c r="Q101" s="39"/>
      <c r="R101" s="36"/>
      <c r="S101" s="12" t="str">
        <f t="shared" si="9"/>
        <v/>
      </c>
      <c r="T101" s="42"/>
      <c r="U101" s="39"/>
      <c r="V101" s="29"/>
    </row>
    <row r="102" spans="1:22" x14ac:dyDescent="0.35">
      <c r="A102" s="9">
        <v>100</v>
      </c>
      <c r="B102" s="9">
        <v>4</v>
      </c>
      <c r="C102" s="9">
        <v>11</v>
      </c>
      <c r="D102" s="10" t="s">
        <v>22</v>
      </c>
      <c r="E102" s="10" t="s">
        <v>531</v>
      </c>
      <c r="F102" s="10" t="str">
        <f t="shared" si="12"/>
        <v>緒川小学校</v>
      </c>
      <c r="G102" s="46" ph="1"/>
      <c r="H102" s="10" t="s">
        <v>532</v>
      </c>
      <c r="I102" s="11" t="s">
        <v>534</v>
      </c>
      <c r="J102" s="10" t="str">
        <f t="shared" si="8"/>
        <v>常陸大宮市上小瀬751</v>
      </c>
      <c r="K102" s="10" t="s">
        <v>533</v>
      </c>
      <c r="L102" s="11" t="s">
        <v>535</v>
      </c>
      <c r="M102" s="11" t="s">
        <v>536</v>
      </c>
      <c r="N102" s="33"/>
      <c r="O102" s="45" t="str">
        <f t="shared" si="10"/>
        <v/>
      </c>
      <c r="P102" s="36"/>
      <c r="Q102" s="39"/>
      <c r="R102" s="36"/>
      <c r="S102" s="12" t="str">
        <f t="shared" si="9"/>
        <v/>
      </c>
      <c r="T102" s="42"/>
      <c r="U102" s="39"/>
      <c r="V102" s="29"/>
    </row>
    <row r="103" spans="1:22" x14ac:dyDescent="0.35">
      <c r="A103" s="9">
        <v>101</v>
      </c>
      <c r="B103" s="9">
        <v>4</v>
      </c>
      <c r="C103" s="9">
        <v>12</v>
      </c>
      <c r="D103" s="10" t="s">
        <v>22</v>
      </c>
      <c r="E103" s="10" t="s">
        <v>2491</v>
      </c>
      <c r="F103" s="10" t="str">
        <f>E103&amp;"中学校"</f>
        <v>第二中学校</v>
      </c>
      <c r="G103" s="46" ph="1"/>
      <c r="H103" s="10" t="s">
        <v>2492</v>
      </c>
      <c r="I103" s="11" t="s">
        <v>2624</v>
      </c>
      <c r="J103" s="10" t="str">
        <f t="shared" si="8"/>
        <v>常陸大宮市石沢1555</v>
      </c>
      <c r="K103" s="10" t="s">
        <v>2623</v>
      </c>
      <c r="L103" s="11" t="s">
        <v>2625</v>
      </c>
      <c r="M103" s="11" t="s">
        <v>2626</v>
      </c>
      <c r="N103" s="33"/>
      <c r="O103" s="45" t="str">
        <f t="shared" si="10"/>
        <v/>
      </c>
      <c r="P103" s="36"/>
      <c r="Q103" s="39"/>
      <c r="R103" s="36"/>
      <c r="S103" s="12" t="str">
        <f t="shared" si="9"/>
        <v/>
      </c>
      <c r="T103" s="42"/>
      <c r="U103" s="39"/>
      <c r="V103" s="29"/>
    </row>
    <row r="104" spans="1:22" x14ac:dyDescent="0.35">
      <c r="A104" s="9">
        <v>102</v>
      </c>
      <c r="B104" s="9">
        <v>4</v>
      </c>
      <c r="C104" s="9">
        <v>13</v>
      </c>
      <c r="D104" s="10" t="s">
        <v>22</v>
      </c>
      <c r="E104" s="10" t="s">
        <v>483</v>
      </c>
      <c r="F104" s="10" t="str">
        <f>E104&amp;"中学校"</f>
        <v>大宮中学校</v>
      </c>
      <c r="G104" s="46" ph="1"/>
      <c r="H104" s="10" t="s">
        <v>484</v>
      </c>
      <c r="I104" s="11" t="s">
        <v>498</v>
      </c>
      <c r="J104" s="10" t="str">
        <f t="shared" si="8"/>
        <v>常陸大宮市抽ケ台町3117</v>
      </c>
      <c r="K104" s="10" t="s">
        <v>2627</v>
      </c>
      <c r="L104" s="11" t="s">
        <v>2628</v>
      </c>
      <c r="M104" s="11" t="s">
        <v>2629</v>
      </c>
      <c r="N104" s="33"/>
      <c r="O104" s="45" t="str">
        <f t="shared" si="10"/>
        <v/>
      </c>
      <c r="P104" s="36"/>
      <c r="Q104" s="39"/>
      <c r="R104" s="36"/>
      <c r="S104" s="12" t="str">
        <f t="shared" si="9"/>
        <v/>
      </c>
      <c r="T104" s="42"/>
      <c r="U104" s="39"/>
      <c r="V104" s="29"/>
    </row>
    <row r="105" spans="1:22" x14ac:dyDescent="0.35">
      <c r="A105" s="9">
        <v>103</v>
      </c>
      <c r="B105" s="9">
        <v>4</v>
      </c>
      <c r="C105" s="9">
        <v>14</v>
      </c>
      <c r="D105" s="10" t="s">
        <v>22</v>
      </c>
      <c r="E105" s="10" t="s">
        <v>501</v>
      </c>
      <c r="F105" s="10" t="str">
        <f>E105&amp;"中学校"</f>
        <v>山方中学校</v>
      </c>
      <c r="G105" s="46" ph="1"/>
      <c r="H105" s="10" t="s">
        <v>502</v>
      </c>
      <c r="I105" s="11" t="s">
        <v>504</v>
      </c>
      <c r="J105" s="10" t="str">
        <f t="shared" si="8"/>
        <v>常陸大宮市山方3267</v>
      </c>
      <c r="K105" s="10" t="s">
        <v>2630</v>
      </c>
      <c r="L105" s="11" t="s">
        <v>2631</v>
      </c>
      <c r="M105" s="11" t="s">
        <v>2632</v>
      </c>
      <c r="N105" s="33"/>
      <c r="O105" s="45" t="str">
        <f t="shared" si="10"/>
        <v/>
      </c>
      <c r="P105" s="36"/>
      <c r="Q105" s="39"/>
      <c r="R105" s="36"/>
      <c r="S105" s="12" t="str">
        <f t="shared" si="9"/>
        <v/>
      </c>
      <c r="T105" s="42"/>
      <c r="U105" s="39"/>
      <c r="V105" s="29"/>
    </row>
    <row r="106" spans="1:22" x14ac:dyDescent="0.35">
      <c r="A106" s="9">
        <v>104</v>
      </c>
      <c r="B106" s="9">
        <v>4</v>
      </c>
      <c r="C106" s="9">
        <v>15</v>
      </c>
      <c r="D106" s="10" t="s">
        <v>22</v>
      </c>
      <c r="E106" s="10" t="s">
        <v>2633</v>
      </c>
      <c r="F106" s="10" t="str">
        <f>E106&amp;"中学校"</f>
        <v>明峰中学校</v>
      </c>
      <c r="G106" s="46" ph="1"/>
      <c r="H106" s="10" t="s">
        <v>2634</v>
      </c>
      <c r="I106" s="11" t="s">
        <v>534</v>
      </c>
      <c r="J106" s="10" t="str">
        <f t="shared" si="8"/>
        <v>常陸大宮市上小瀬1281</v>
      </c>
      <c r="K106" s="10" t="s">
        <v>2635</v>
      </c>
      <c r="L106" s="11" t="s">
        <v>2636</v>
      </c>
      <c r="M106" s="11" t="s">
        <v>2637</v>
      </c>
      <c r="N106" s="33"/>
      <c r="O106" s="45" t="str">
        <f t="shared" si="10"/>
        <v/>
      </c>
      <c r="P106" s="36"/>
      <c r="Q106" s="39"/>
      <c r="R106" s="36"/>
      <c r="S106" s="12" t="str">
        <f t="shared" si="9"/>
        <v/>
      </c>
      <c r="T106" s="42"/>
      <c r="U106" s="39"/>
      <c r="V106" s="29"/>
    </row>
    <row r="107" spans="1:22" x14ac:dyDescent="0.35">
      <c r="A107" s="9">
        <v>105</v>
      </c>
      <c r="B107" s="9">
        <v>5</v>
      </c>
      <c r="C107" s="9">
        <v>1</v>
      </c>
      <c r="D107" s="10" t="s">
        <v>23</v>
      </c>
      <c r="E107" s="10" t="s">
        <v>571</v>
      </c>
      <c r="F107" s="10" t="str">
        <f t="shared" ref="F107:F115" si="13">E107&amp;"小学校"</f>
        <v>横堀小学校</v>
      </c>
      <c r="G107" s="46" ph="1"/>
      <c r="H107" s="10" t="s">
        <v>572</v>
      </c>
      <c r="I107" s="11" t="s">
        <v>574</v>
      </c>
      <c r="J107" s="10" t="str">
        <f t="shared" si="8"/>
        <v>那珂市横堀1502-1</v>
      </c>
      <c r="K107" s="10" t="s">
        <v>573</v>
      </c>
      <c r="L107" s="11" t="s">
        <v>575</v>
      </c>
      <c r="M107" s="11" t="s">
        <v>576</v>
      </c>
      <c r="N107" s="33"/>
      <c r="O107" s="45" t="str">
        <f t="shared" si="10"/>
        <v/>
      </c>
      <c r="P107" s="36"/>
      <c r="Q107" s="39"/>
      <c r="R107" s="36"/>
      <c r="S107" s="12" t="str">
        <f t="shared" si="9"/>
        <v/>
      </c>
      <c r="T107" s="42"/>
      <c r="U107" s="39"/>
      <c r="V107" s="29"/>
    </row>
    <row r="108" spans="1:22" x14ac:dyDescent="0.35">
      <c r="A108" s="9">
        <v>106</v>
      </c>
      <c r="B108" s="9">
        <v>5</v>
      </c>
      <c r="C108" s="9">
        <v>2</v>
      </c>
      <c r="D108" s="10" t="s">
        <v>23</v>
      </c>
      <c r="E108" s="10" t="s">
        <v>577</v>
      </c>
      <c r="F108" s="10" t="str">
        <f t="shared" si="13"/>
        <v>額田小学校</v>
      </c>
      <c r="G108" s="46" ph="1"/>
      <c r="H108" s="10" t="s">
        <v>578</v>
      </c>
      <c r="I108" s="11" t="s">
        <v>580</v>
      </c>
      <c r="J108" s="10" t="str">
        <f t="shared" si="8"/>
        <v>那珂市額田北郷311</v>
      </c>
      <c r="K108" s="10" t="s">
        <v>579</v>
      </c>
      <c r="L108" s="11" t="s">
        <v>581</v>
      </c>
      <c r="M108" s="11" t="s">
        <v>582</v>
      </c>
      <c r="N108" s="33"/>
      <c r="O108" s="45" t="str">
        <f t="shared" si="10"/>
        <v/>
      </c>
      <c r="P108" s="36"/>
      <c r="Q108" s="39"/>
      <c r="R108" s="36"/>
      <c r="S108" s="12" t="str">
        <f t="shared" si="9"/>
        <v/>
      </c>
      <c r="T108" s="42"/>
      <c r="U108" s="39"/>
      <c r="V108" s="29"/>
    </row>
    <row r="109" spans="1:22" x14ac:dyDescent="0.35">
      <c r="A109" s="9">
        <v>107</v>
      </c>
      <c r="B109" s="9">
        <v>5</v>
      </c>
      <c r="C109" s="9">
        <v>3</v>
      </c>
      <c r="D109" s="10" t="s">
        <v>23</v>
      </c>
      <c r="E109" s="10" t="s">
        <v>583</v>
      </c>
      <c r="F109" s="10" t="str">
        <f t="shared" si="13"/>
        <v>菅谷小学校</v>
      </c>
      <c r="G109" s="46" ph="1"/>
      <c r="H109" s="10" t="s">
        <v>584</v>
      </c>
      <c r="I109" s="11" t="s">
        <v>586</v>
      </c>
      <c r="J109" s="10" t="str">
        <f t="shared" si="8"/>
        <v>那珂市菅谷2378-1</v>
      </c>
      <c r="K109" s="10" t="s">
        <v>585</v>
      </c>
      <c r="L109" s="11" t="s">
        <v>587</v>
      </c>
      <c r="M109" s="11" t="s">
        <v>588</v>
      </c>
      <c r="N109" s="33"/>
      <c r="O109" s="45" t="str">
        <f t="shared" si="10"/>
        <v/>
      </c>
      <c r="P109" s="36"/>
      <c r="Q109" s="39"/>
      <c r="R109" s="36"/>
      <c r="S109" s="12" t="str">
        <f t="shared" si="9"/>
        <v/>
      </c>
      <c r="T109" s="42"/>
      <c r="U109" s="39"/>
      <c r="V109" s="29"/>
    </row>
    <row r="110" spans="1:22" x14ac:dyDescent="0.35">
      <c r="A110" s="9">
        <v>108</v>
      </c>
      <c r="B110" s="9">
        <v>5</v>
      </c>
      <c r="C110" s="9">
        <v>4</v>
      </c>
      <c r="D110" s="10" t="s">
        <v>23</v>
      </c>
      <c r="E110" s="10" t="s">
        <v>589</v>
      </c>
      <c r="F110" s="10" t="str">
        <f t="shared" si="13"/>
        <v>菅谷東小学校</v>
      </c>
      <c r="G110" s="46" ph="1"/>
      <c r="H110" s="10" t="s">
        <v>590</v>
      </c>
      <c r="I110" s="11" t="s">
        <v>586</v>
      </c>
      <c r="J110" s="10" t="str">
        <f t="shared" si="8"/>
        <v>那珂市菅谷891-2</v>
      </c>
      <c r="K110" s="10" t="s">
        <v>591</v>
      </c>
      <c r="L110" s="11" t="s">
        <v>592</v>
      </c>
      <c r="M110" s="11" t="s">
        <v>593</v>
      </c>
      <c r="N110" s="33"/>
      <c r="O110" s="45" t="str">
        <f t="shared" si="10"/>
        <v/>
      </c>
      <c r="P110" s="36"/>
      <c r="Q110" s="39"/>
      <c r="R110" s="36"/>
      <c r="S110" s="12" t="str">
        <f t="shared" si="9"/>
        <v/>
      </c>
      <c r="T110" s="42"/>
      <c r="U110" s="39"/>
      <c r="V110" s="29"/>
    </row>
    <row r="111" spans="1:22" x14ac:dyDescent="0.35">
      <c r="A111" s="9">
        <v>109</v>
      </c>
      <c r="B111" s="9">
        <v>5</v>
      </c>
      <c r="C111" s="9">
        <v>5</v>
      </c>
      <c r="D111" s="10" t="s">
        <v>23</v>
      </c>
      <c r="E111" s="10" t="s">
        <v>594</v>
      </c>
      <c r="F111" s="10" t="str">
        <f t="shared" si="13"/>
        <v>菅谷西小学校</v>
      </c>
      <c r="G111" s="46" ph="1"/>
      <c r="H111" s="10" t="s">
        <v>595</v>
      </c>
      <c r="I111" s="11" t="s">
        <v>586</v>
      </c>
      <c r="J111" s="10" t="str">
        <f t="shared" si="8"/>
        <v>那珂市菅谷4542-1</v>
      </c>
      <c r="K111" s="10" t="s">
        <v>596</v>
      </c>
      <c r="L111" s="11" t="s">
        <v>597</v>
      </c>
      <c r="M111" s="11" t="s">
        <v>598</v>
      </c>
      <c r="N111" s="33"/>
      <c r="O111" s="45" t="str">
        <f t="shared" si="10"/>
        <v/>
      </c>
      <c r="P111" s="36"/>
      <c r="Q111" s="39"/>
      <c r="R111" s="36"/>
      <c r="S111" s="12" t="str">
        <f t="shared" si="9"/>
        <v/>
      </c>
      <c r="T111" s="42"/>
      <c r="U111" s="39"/>
      <c r="V111" s="29"/>
    </row>
    <row r="112" spans="1:22" x14ac:dyDescent="0.35">
      <c r="A112" s="9">
        <v>110</v>
      </c>
      <c r="B112" s="9">
        <v>5</v>
      </c>
      <c r="C112" s="9">
        <v>6</v>
      </c>
      <c r="D112" s="10" t="s">
        <v>23</v>
      </c>
      <c r="E112" s="10" t="s">
        <v>599</v>
      </c>
      <c r="F112" s="10" t="str">
        <f t="shared" si="13"/>
        <v>五台小学校</v>
      </c>
      <c r="G112" s="46" ph="1"/>
      <c r="H112" s="10" t="s">
        <v>600</v>
      </c>
      <c r="I112" s="11" t="s">
        <v>602</v>
      </c>
      <c r="J112" s="10" t="str">
        <f t="shared" si="8"/>
        <v>那珂市東木倉960-1</v>
      </c>
      <c r="K112" s="10" t="s">
        <v>601</v>
      </c>
      <c r="L112" s="11" t="s">
        <v>603</v>
      </c>
      <c r="M112" s="11" t="s">
        <v>604</v>
      </c>
      <c r="N112" s="33"/>
      <c r="O112" s="45" t="str">
        <f t="shared" si="10"/>
        <v/>
      </c>
      <c r="P112" s="36"/>
      <c r="Q112" s="39"/>
      <c r="R112" s="36"/>
      <c r="S112" s="12" t="str">
        <f t="shared" si="9"/>
        <v/>
      </c>
      <c r="T112" s="42"/>
      <c r="U112" s="39"/>
      <c r="V112" s="29"/>
    </row>
    <row r="113" spans="1:22" x14ac:dyDescent="0.35">
      <c r="A113" s="9">
        <v>111</v>
      </c>
      <c r="B113" s="9">
        <v>5</v>
      </c>
      <c r="C113" s="9">
        <v>7</v>
      </c>
      <c r="D113" s="10" t="s">
        <v>23</v>
      </c>
      <c r="E113" s="10" t="s">
        <v>605</v>
      </c>
      <c r="F113" s="10" t="str">
        <f t="shared" si="13"/>
        <v>芳野小学校</v>
      </c>
      <c r="G113" s="46" ph="1"/>
      <c r="H113" s="10" t="s">
        <v>606</v>
      </c>
      <c r="I113" s="11" t="s">
        <v>608</v>
      </c>
      <c r="J113" s="10" t="str">
        <f t="shared" si="8"/>
        <v>那珂市飯田3992</v>
      </c>
      <c r="K113" s="10" t="s">
        <v>607</v>
      </c>
      <c r="L113" s="11" t="s">
        <v>609</v>
      </c>
      <c r="M113" s="11" t="s">
        <v>610</v>
      </c>
      <c r="N113" s="33"/>
      <c r="O113" s="45" t="str">
        <f t="shared" si="10"/>
        <v/>
      </c>
      <c r="P113" s="36"/>
      <c r="Q113" s="39"/>
      <c r="R113" s="36"/>
      <c r="S113" s="12" t="str">
        <f t="shared" si="9"/>
        <v/>
      </c>
      <c r="T113" s="42"/>
      <c r="U113" s="39"/>
      <c r="V113" s="29"/>
    </row>
    <row r="114" spans="1:22" x14ac:dyDescent="0.35">
      <c r="A114" s="9">
        <v>112</v>
      </c>
      <c r="B114" s="9">
        <v>5</v>
      </c>
      <c r="C114" s="9">
        <v>8</v>
      </c>
      <c r="D114" s="10" t="s">
        <v>23</v>
      </c>
      <c r="E114" s="10" t="s">
        <v>611</v>
      </c>
      <c r="F114" s="10" t="str">
        <f t="shared" si="13"/>
        <v>木崎小学校</v>
      </c>
      <c r="G114" s="46" ph="1"/>
      <c r="H114" s="10" t="s">
        <v>612</v>
      </c>
      <c r="I114" s="11" t="s">
        <v>614</v>
      </c>
      <c r="J114" s="10" t="str">
        <f t="shared" si="8"/>
        <v>那珂市門部2765</v>
      </c>
      <c r="K114" s="10" t="s">
        <v>613</v>
      </c>
      <c r="L114" s="11" t="s">
        <v>615</v>
      </c>
      <c r="M114" s="11" t="s">
        <v>616</v>
      </c>
      <c r="N114" s="33"/>
      <c r="O114" s="45" t="str">
        <f t="shared" si="10"/>
        <v/>
      </c>
      <c r="P114" s="36"/>
      <c r="Q114" s="39"/>
      <c r="R114" s="36"/>
      <c r="S114" s="12" t="str">
        <f t="shared" si="9"/>
        <v/>
      </c>
      <c r="T114" s="42"/>
      <c r="U114" s="39"/>
      <c r="V114" s="29"/>
    </row>
    <row r="115" spans="1:22" x14ac:dyDescent="0.35">
      <c r="A115" s="9">
        <v>113</v>
      </c>
      <c r="B115" s="9">
        <v>5</v>
      </c>
      <c r="C115" s="9">
        <v>9</v>
      </c>
      <c r="D115" s="10" t="s">
        <v>23</v>
      </c>
      <c r="E115" s="10" t="s">
        <v>617</v>
      </c>
      <c r="F115" s="10" t="str">
        <f t="shared" si="13"/>
        <v>瓜連小学校</v>
      </c>
      <c r="G115" s="46" ph="1"/>
      <c r="H115" s="10" t="s">
        <v>618</v>
      </c>
      <c r="I115" s="11" t="s">
        <v>620</v>
      </c>
      <c r="J115" s="10" t="str">
        <f t="shared" si="8"/>
        <v>那珂市瓜連1296</v>
      </c>
      <c r="K115" s="10" t="s">
        <v>619</v>
      </c>
      <c r="L115" s="11" t="s">
        <v>621</v>
      </c>
      <c r="M115" s="11" t="s">
        <v>622</v>
      </c>
      <c r="N115" s="33"/>
      <c r="O115" s="45" t="str">
        <f t="shared" si="10"/>
        <v/>
      </c>
      <c r="P115" s="36"/>
      <c r="Q115" s="39"/>
      <c r="R115" s="36"/>
      <c r="S115" s="12" t="str">
        <f t="shared" si="9"/>
        <v/>
      </c>
      <c r="T115" s="42"/>
      <c r="U115" s="39"/>
      <c r="V115" s="29"/>
    </row>
    <row r="116" spans="1:22" x14ac:dyDescent="0.35">
      <c r="A116" s="9">
        <v>114</v>
      </c>
      <c r="B116" s="9">
        <v>5</v>
      </c>
      <c r="C116" s="9">
        <v>10</v>
      </c>
      <c r="D116" s="10" t="s">
        <v>23</v>
      </c>
      <c r="E116" s="10" t="s">
        <v>2485</v>
      </c>
      <c r="F116" s="10" t="str">
        <f>E116&amp;"中学校"</f>
        <v>第一中学校</v>
      </c>
      <c r="G116" s="46" ph="1"/>
      <c r="H116" s="10" t="s">
        <v>2486</v>
      </c>
      <c r="I116" s="11" t="s">
        <v>2644</v>
      </c>
      <c r="J116" s="10" t="str">
        <f t="shared" si="8"/>
        <v>那珂市後台2547</v>
      </c>
      <c r="K116" s="10" t="s">
        <v>2643</v>
      </c>
      <c r="L116" s="11" t="s">
        <v>2645</v>
      </c>
      <c r="M116" s="11" t="s">
        <v>2646</v>
      </c>
      <c r="N116" s="33"/>
      <c r="O116" s="45" t="str">
        <f t="shared" si="10"/>
        <v/>
      </c>
      <c r="P116" s="36"/>
      <c r="Q116" s="39"/>
      <c r="R116" s="36"/>
      <c r="S116" s="12" t="str">
        <f t="shared" si="9"/>
        <v/>
      </c>
      <c r="T116" s="42"/>
      <c r="U116" s="39"/>
      <c r="V116" s="29"/>
    </row>
    <row r="117" spans="1:22" x14ac:dyDescent="0.35">
      <c r="A117" s="9">
        <v>115</v>
      </c>
      <c r="B117" s="9">
        <v>5</v>
      </c>
      <c r="C117" s="9">
        <v>11</v>
      </c>
      <c r="D117" s="10" t="s">
        <v>23</v>
      </c>
      <c r="E117" s="10" t="s">
        <v>2491</v>
      </c>
      <c r="F117" s="10" t="str">
        <f>E117&amp;"中学校"</f>
        <v>第二中学校</v>
      </c>
      <c r="G117" s="46" ph="1"/>
      <c r="H117" s="10" t="s">
        <v>2492</v>
      </c>
      <c r="I117" s="11" t="s">
        <v>2648</v>
      </c>
      <c r="J117" s="10" t="str">
        <f t="shared" si="8"/>
        <v>那珂市額田南郷2386-4</v>
      </c>
      <c r="K117" s="10" t="s">
        <v>2647</v>
      </c>
      <c r="L117" s="11" t="s">
        <v>2649</v>
      </c>
      <c r="M117" s="11" t="s">
        <v>2650</v>
      </c>
      <c r="N117" s="33"/>
      <c r="O117" s="45" t="str">
        <f t="shared" si="10"/>
        <v/>
      </c>
      <c r="P117" s="36"/>
      <c r="Q117" s="39"/>
      <c r="R117" s="36"/>
      <c r="S117" s="12" t="str">
        <f t="shared" si="9"/>
        <v/>
      </c>
      <c r="T117" s="42"/>
      <c r="U117" s="39"/>
      <c r="V117" s="29"/>
    </row>
    <row r="118" spans="1:22" x14ac:dyDescent="0.35">
      <c r="A118" s="9">
        <v>116</v>
      </c>
      <c r="B118" s="9">
        <v>5</v>
      </c>
      <c r="C118" s="9">
        <v>12</v>
      </c>
      <c r="D118" s="10" t="s">
        <v>23</v>
      </c>
      <c r="E118" s="10" t="s">
        <v>2496</v>
      </c>
      <c r="F118" s="10" t="str">
        <f>E118&amp;"中学校"</f>
        <v>第三中学校</v>
      </c>
      <c r="G118" s="46" ph="1"/>
      <c r="H118" s="10" t="s">
        <v>2497</v>
      </c>
      <c r="I118" s="11" t="s">
        <v>608</v>
      </c>
      <c r="J118" s="10" t="str">
        <f t="shared" si="8"/>
        <v>那珂市飯田3645</v>
      </c>
      <c r="K118" s="10" t="s">
        <v>2651</v>
      </c>
      <c r="L118" s="11" t="s">
        <v>2652</v>
      </c>
      <c r="M118" s="11" t="s">
        <v>2653</v>
      </c>
      <c r="N118" s="33"/>
      <c r="O118" s="45" t="str">
        <f t="shared" si="10"/>
        <v/>
      </c>
      <c r="P118" s="36"/>
      <c r="Q118" s="39"/>
      <c r="R118" s="36"/>
      <c r="S118" s="12" t="str">
        <f t="shared" si="9"/>
        <v/>
      </c>
      <c r="T118" s="42"/>
      <c r="U118" s="39"/>
      <c r="V118" s="29"/>
    </row>
    <row r="119" spans="1:22" x14ac:dyDescent="0.35">
      <c r="A119" s="9">
        <v>117</v>
      </c>
      <c r="B119" s="9">
        <v>5</v>
      </c>
      <c r="C119" s="9">
        <v>13</v>
      </c>
      <c r="D119" s="10" t="s">
        <v>23</v>
      </c>
      <c r="E119" s="10" t="s">
        <v>2505</v>
      </c>
      <c r="F119" s="10" t="str">
        <f>E119&amp;"中学校"</f>
        <v>第四中学校</v>
      </c>
      <c r="G119" s="46" ph="1"/>
      <c r="H119" s="10" t="s">
        <v>2506</v>
      </c>
      <c r="I119" s="11" t="s">
        <v>586</v>
      </c>
      <c r="J119" s="10" t="str">
        <f t="shared" si="8"/>
        <v>那珂市菅谷2476</v>
      </c>
      <c r="K119" s="10" t="s">
        <v>2654</v>
      </c>
      <c r="L119" s="11" t="s">
        <v>2655</v>
      </c>
      <c r="M119" s="11" t="s">
        <v>2656</v>
      </c>
      <c r="N119" s="33"/>
      <c r="O119" s="45" t="str">
        <f t="shared" si="10"/>
        <v/>
      </c>
      <c r="P119" s="36"/>
      <c r="Q119" s="39"/>
      <c r="R119" s="36"/>
      <c r="S119" s="12" t="str">
        <f t="shared" si="9"/>
        <v/>
      </c>
      <c r="T119" s="42"/>
      <c r="U119" s="39"/>
      <c r="V119" s="29"/>
    </row>
    <row r="120" spans="1:22" x14ac:dyDescent="0.35">
      <c r="A120" s="9">
        <v>118</v>
      </c>
      <c r="B120" s="9">
        <v>5</v>
      </c>
      <c r="C120" s="9">
        <v>14</v>
      </c>
      <c r="D120" s="10" t="s">
        <v>23</v>
      </c>
      <c r="E120" s="10" t="s">
        <v>617</v>
      </c>
      <c r="F120" s="10" t="str">
        <f>E120&amp;"中学校"</f>
        <v>瓜連中学校</v>
      </c>
      <c r="G120" s="46" ph="1"/>
      <c r="H120" s="10" t="s">
        <v>618</v>
      </c>
      <c r="I120" s="11" t="s">
        <v>620</v>
      </c>
      <c r="J120" s="10" t="str">
        <f t="shared" si="8"/>
        <v>那珂市瓜連1015</v>
      </c>
      <c r="K120" s="10" t="s">
        <v>2657</v>
      </c>
      <c r="L120" s="11" t="s">
        <v>2658</v>
      </c>
      <c r="M120" s="11" t="s">
        <v>2659</v>
      </c>
      <c r="N120" s="33"/>
      <c r="O120" s="45" t="str">
        <f t="shared" si="10"/>
        <v/>
      </c>
      <c r="P120" s="36"/>
      <c r="Q120" s="39"/>
      <c r="R120" s="36"/>
      <c r="S120" s="12" t="str">
        <f t="shared" si="9"/>
        <v/>
      </c>
      <c r="T120" s="42"/>
      <c r="U120" s="39"/>
      <c r="V120" s="29"/>
    </row>
    <row r="121" spans="1:22" x14ac:dyDescent="0.35">
      <c r="A121" s="9">
        <v>119</v>
      </c>
      <c r="B121" s="9">
        <v>6</v>
      </c>
      <c r="C121" s="9">
        <v>1</v>
      </c>
      <c r="D121" s="10" t="s">
        <v>33</v>
      </c>
      <c r="E121" s="10" t="s">
        <v>653</v>
      </c>
      <c r="F121" s="10" t="str">
        <f>E121&amp;"小学校"</f>
        <v>竹原小学校</v>
      </c>
      <c r="G121" s="46" ph="1"/>
      <c r="H121" s="10" t="s">
        <v>654</v>
      </c>
      <c r="I121" s="11" t="s">
        <v>656</v>
      </c>
      <c r="J121" s="10" t="str">
        <f t="shared" si="8"/>
        <v>小美玉市竹原571</v>
      </c>
      <c r="K121" s="10" t="s">
        <v>655</v>
      </c>
      <c r="L121" s="11" t="s">
        <v>657</v>
      </c>
      <c r="M121" s="11" t="s">
        <v>658</v>
      </c>
      <c r="N121" s="33"/>
      <c r="O121" s="45" t="str">
        <f t="shared" si="10"/>
        <v/>
      </c>
      <c r="P121" s="36"/>
      <c r="Q121" s="39"/>
      <c r="R121" s="36"/>
      <c r="S121" s="12" t="str">
        <f t="shared" si="9"/>
        <v/>
      </c>
      <c r="T121" s="42"/>
      <c r="U121" s="39"/>
      <c r="V121" s="29"/>
    </row>
    <row r="122" spans="1:22" x14ac:dyDescent="0.35">
      <c r="A122" s="9">
        <v>120</v>
      </c>
      <c r="B122" s="9">
        <v>6</v>
      </c>
      <c r="C122" s="9">
        <v>2</v>
      </c>
      <c r="D122" s="10" t="s">
        <v>33</v>
      </c>
      <c r="E122" s="10" t="s">
        <v>659</v>
      </c>
      <c r="F122" s="10" t="str">
        <f>E122&amp;"小学校"</f>
        <v>羽鳥小学校</v>
      </c>
      <c r="G122" s="46" ph="1"/>
      <c r="H122" s="10" t="s">
        <v>660</v>
      </c>
      <c r="I122" s="11" t="s">
        <v>662</v>
      </c>
      <c r="J122" s="10" t="str">
        <f t="shared" si="8"/>
        <v>小美玉市羽鳥932</v>
      </c>
      <c r="K122" s="10" t="s">
        <v>661</v>
      </c>
      <c r="L122" s="11" t="s">
        <v>663</v>
      </c>
      <c r="M122" s="11" t="s">
        <v>664</v>
      </c>
      <c r="N122" s="33"/>
      <c r="O122" s="45" t="str">
        <f t="shared" si="10"/>
        <v/>
      </c>
      <c r="P122" s="36"/>
      <c r="Q122" s="39"/>
      <c r="R122" s="36"/>
      <c r="S122" s="12" t="str">
        <f t="shared" si="9"/>
        <v/>
      </c>
      <c r="T122" s="42"/>
      <c r="U122" s="39"/>
      <c r="V122" s="29"/>
    </row>
    <row r="123" spans="1:22" x14ac:dyDescent="0.35">
      <c r="A123" s="9">
        <v>121</v>
      </c>
      <c r="B123" s="9">
        <v>6</v>
      </c>
      <c r="C123" s="9">
        <v>3</v>
      </c>
      <c r="D123" s="10" t="s">
        <v>33</v>
      </c>
      <c r="E123" s="10" t="s">
        <v>665</v>
      </c>
      <c r="F123" s="10" t="str">
        <f>E123&amp;"小学校"</f>
        <v>堅倉小学校</v>
      </c>
      <c r="G123" s="46" ph="1"/>
      <c r="H123" s="10" t="s">
        <v>666</v>
      </c>
      <c r="I123" s="11" t="s">
        <v>668</v>
      </c>
      <c r="J123" s="10" t="str">
        <f t="shared" si="8"/>
        <v>小美玉市堅倉1698-6</v>
      </c>
      <c r="K123" s="10" t="s">
        <v>667</v>
      </c>
      <c r="L123" s="11" t="s">
        <v>669</v>
      </c>
      <c r="M123" s="11" t="s">
        <v>670</v>
      </c>
      <c r="N123" s="33"/>
      <c r="O123" s="45" t="str">
        <f t="shared" si="10"/>
        <v/>
      </c>
      <c r="P123" s="36"/>
      <c r="Q123" s="39"/>
      <c r="R123" s="36"/>
      <c r="S123" s="12" t="str">
        <f t="shared" si="9"/>
        <v/>
      </c>
      <c r="T123" s="42"/>
      <c r="U123" s="39"/>
      <c r="V123" s="29"/>
    </row>
    <row r="124" spans="1:22" x14ac:dyDescent="0.35">
      <c r="A124" s="9">
        <v>122</v>
      </c>
      <c r="B124" s="9">
        <v>6</v>
      </c>
      <c r="C124" s="9">
        <v>4</v>
      </c>
      <c r="D124" s="10" t="s">
        <v>33</v>
      </c>
      <c r="E124" s="10" t="s">
        <v>671</v>
      </c>
      <c r="F124" s="10" t="str">
        <f>E124&amp;"小学校"</f>
        <v>納場小学校</v>
      </c>
      <c r="G124" s="46" ph="1"/>
      <c r="H124" s="10" t="s">
        <v>672</v>
      </c>
      <c r="I124" s="11" t="s">
        <v>674</v>
      </c>
      <c r="J124" s="10" t="str">
        <f t="shared" si="8"/>
        <v>小美玉市納場444</v>
      </c>
      <c r="K124" s="10" t="s">
        <v>673</v>
      </c>
      <c r="L124" s="11" t="s">
        <v>675</v>
      </c>
      <c r="M124" s="11" t="s">
        <v>676</v>
      </c>
      <c r="N124" s="33"/>
      <c r="O124" s="45" t="str">
        <f t="shared" si="10"/>
        <v/>
      </c>
      <c r="P124" s="36"/>
      <c r="Q124" s="39"/>
      <c r="R124" s="36"/>
      <c r="S124" s="12" t="str">
        <f t="shared" si="9"/>
        <v/>
      </c>
      <c r="T124" s="42"/>
      <c r="U124" s="39"/>
      <c r="V124" s="29"/>
    </row>
    <row r="125" spans="1:22" x14ac:dyDescent="0.35">
      <c r="A125" s="9">
        <v>123</v>
      </c>
      <c r="B125" s="9">
        <v>6</v>
      </c>
      <c r="C125" s="9">
        <v>5</v>
      </c>
      <c r="D125" s="10" t="s">
        <v>33</v>
      </c>
      <c r="E125" s="10" t="s">
        <v>677</v>
      </c>
      <c r="F125" s="10" t="str">
        <f>E125&amp;"小学校"</f>
        <v>小川南小学校</v>
      </c>
      <c r="G125" s="46" ph="1"/>
      <c r="H125" s="10" t="s">
        <v>678</v>
      </c>
      <c r="I125" s="11" t="s">
        <v>680</v>
      </c>
      <c r="J125" s="10" t="str">
        <f t="shared" si="8"/>
        <v>小美玉市小川686-1</v>
      </c>
      <c r="K125" s="10" t="s">
        <v>679</v>
      </c>
      <c r="L125" s="11" t="s">
        <v>681</v>
      </c>
      <c r="M125" s="11" t="s">
        <v>682</v>
      </c>
      <c r="N125" s="33"/>
      <c r="O125" s="45" t="str">
        <f t="shared" si="10"/>
        <v/>
      </c>
      <c r="P125" s="36"/>
      <c r="Q125" s="39"/>
      <c r="R125" s="36"/>
      <c r="S125" s="12" t="str">
        <f t="shared" si="9"/>
        <v/>
      </c>
      <c r="T125" s="42"/>
      <c r="U125" s="39"/>
      <c r="V125" s="29"/>
    </row>
    <row r="126" spans="1:22" x14ac:dyDescent="0.35">
      <c r="A126" s="9">
        <v>124</v>
      </c>
      <c r="B126" s="9">
        <v>6</v>
      </c>
      <c r="C126" s="9">
        <v>6</v>
      </c>
      <c r="D126" s="10" t="s">
        <v>33</v>
      </c>
      <c r="E126" s="10" t="s">
        <v>677</v>
      </c>
      <c r="F126" s="10" t="str">
        <f>E126&amp;"中学校"</f>
        <v>小川南中学校</v>
      </c>
      <c r="G126" s="46" ph="1"/>
      <c r="H126" s="10" t="s">
        <v>678</v>
      </c>
      <c r="I126" s="11" t="s">
        <v>680</v>
      </c>
      <c r="J126" s="10" t="str">
        <f t="shared" si="8"/>
        <v>小美玉市小川650</v>
      </c>
      <c r="K126" s="10" t="s">
        <v>2668</v>
      </c>
      <c r="L126" s="11" t="s">
        <v>2669</v>
      </c>
      <c r="M126" s="11" t="s">
        <v>2670</v>
      </c>
      <c r="N126" s="33"/>
      <c r="O126" s="45" t="str">
        <f t="shared" si="10"/>
        <v/>
      </c>
      <c r="P126" s="36"/>
      <c r="Q126" s="39"/>
      <c r="R126" s="36"/>
      <c r="S126" s="12" t="str">
        <f t="shared" si="9"/>
        <v/>
      </c>
      <c r="T126" s="42"/>
      <c r="U126" s="39"/>
      <c r="V126" s="29"/>
    </row>
    <row r="127" spans="1:22" x14ac:dyDescent="0.35">
      <c r="A127" s="9">
        <v>125</v>
      </c>
      <c r="B127" s="9">
        <v>6</v>
      </c>
      <c r="C127" s="9">
        <v>7</v>
      </c>
      <c r="D127" s="10" t="s">
        <v>33</v>
      </c>
      <c r="E127" s="10" t="s">
        <v>2671</v>
      </c>
      <c r="F127" s="10" t="str">
        <f>E127&amp;"中学校"</f>
        <v>美野里中学校</v>
      </c>
      <c r="G127" s="46" ph="1"/>
      <c r="H127" s="10" t="s">
        <v>2672</v>
      </c>
      <c r="I127" s="11" t="s">
        <v>2674</v>
      </c>
      <c r="J127" s="10" t="str">
        <f t="shared" si="8"/>
        <v>小美玉市部室1196-3</v>
      </c>
      <c r="K127" s="10" t="s">
        <v>2673</v>
      </c>
      <c r="L127" s="11" t="s">
        <v>2675</v>
      </c>
      <c r="M127" s="11" t="s">
        <v>2676</v>
      </c>
      <c r="N127" s="33"/>
      <c r="O127" s="45" t="str">
        <f t="shared" si="10"/>
        <v/>
      </c>
      <c r="P127" s="36"/>
      <c r="Q127" s="39"/>
      <c r="R127" s="36"/>
      <c r="S127" s="12" t="str">
        <f t="shared" si="9"/>
        <v/>
      </c>
      <c r="T127" s="42"/>
      <c r="U127" s="39"/>
      <c r="V127" s="29"/>
    </row>
    <row r="128" spans="1:22" x14ac:dyDescent="0.35">
      <c r="A128" s="9">
        <v>126</v>
      </c>
      <c r="B128" s="9">
        <v>6</v>
      </c>
      <c r="C128" s="9">
        <v>8</v>
      </c>
      <c r="D128" s="10" t="s">
        <v>33</v>
      </c>
      <c r="E128" s="10" t="s">
        <v>3346</v>
      </c>
      <c r="F128" s="10" t="str">
        <f>E128&amp;"義務教育学校"</f>
        <v>玉里学園義務教育学校</v>
      </c>
      <c r="G128" s="46" ph="1"/>
      <c r="H128" s="10" t="s">
        <v>3347</v>
      </c>
      <c r="I128" s="11" t="s">
        <v>3349</v>
      </c>
      <c r="J128" s="10" t="str">
        <f t="shared" si="8"/>
        <v>小美玉市上玉里751-1</v>
      </c>
      <c r="K128" s="10" t="s">
        <v>3348</v>
      </c>
      <c r="L128" s="11" t="s">
        <v>3350</v>
      </c>
      <c r="M128" s="11" t="s">
        <v>3351</v>
      </c>
      <c r="N128" s="33"/>
      <c r="O128" s="45" t="str">
        <f t="shared" si="10"/>
        <v/>
      </c>
      <c r="P128" s="36"/>
      <c r="Q128" s="39"/>
      <c r="R128" s="36"/>
      <c r="S128" s="12" t="str">
        <f t="shared" si="9"/>
        <v/>
      </c>
      <c r="T128" s="42"/>
      <c r="U128" s="39"/>
      <c r="V128" s="29"/>
    </row>
    <row r="129" spans="1:22" x14ac:dyDescent="0.35">
      <c r="A129" s="9">
        <v>127</v>
      </c>
      <c r="B129" s="9">
        <v>6</v>
      </c>
      <c r="C129" s="9">
        <v>9</v>
      </c>
      <c r="D129" s="10" t="s">
        <v>33</v>
      </c>
      <c r="E129" s="10" t="s">
        <v>3398</v>
      </c>
      <c r="F129" s="10" t="str">
        <f>E129&amp;"義務教育学校"</f>
        <v>小川北義務教育学校</v>
      </c>
      <c r="G129" s="46" ph="1"/>
      <c r="H129" s="10" t="s">
        <v>3397</v>
      </c>
      <c r="I129" s="11" t="s">
        <v>3399</v>
      </c>
      <c r="J129" s="10" t="str">
        <f t="shared" si="8"/>
        <v>小美玉市川戸1347-1</v>
      </c>
      <c r="K129" s="10" t="s">
        <v>3400</v>
      </c>
      <c r="L129" s="11" t="s">
        <v>3415</v>
      </c>
      <c r="M129" s="11" t="s">
        <v>3416</v>
      </c>
      <c r="N129" s="33"/>
      <c r="O129" s="45" t="str">
        <f t="shared" si="10"/>
        <v/>
      </c>
      <c r="P129" s="36"/>
      <c r="Q129" s="39"/>
      <c r="R129" s="36"/>
      <c r="S129" s="12" t="str">
        <f t="shared" si="9"/>
        <v/>
      </c>
      <c r="T129" s="42"/>
      <c r="U129" s="39"/>
      <c r="V129" s="29"/>
    </row>
    <row r="130" spans="1:22" x14ac:dyDescent="0.35">
      <c r="A130" s="9">
        <v>128</v>
      </c>
      <c r="B130" s="9">
        <v>7</v>
      </c>
      <c r="C130" s="9">
        <v>1</v>
      </c>
      <c r="D130" s="10" t="s">
        <v>34</v>
      </c>
      <c r="E130" s="10" t="s">
        <v>401</v>
      </c>
      <c r="F130" s="10" t="str">
        <f t="shared" ref="F130:F140" si="14">E130&amp;"小学校"</f>
        <v>長岡小学校</v>
      </c>
      <c r="G130" s="46" ph="1"/>
      <c r="H130" s="10" t="s">
        <v>402</v>
      </c>
      <c r="I130" s="11" t="s">
        <v>404</v>
      </c>
      <c r="J130" s="10" t="str">
        <f t="shared" si="8"/>
        <v>茨城町長岡3168</v>
      </c>
      <c r="K130" s="10" t="s">
        <v>403</v>
      </c>
      <c r="L130" s="11" t="s">
        <v>405</v>
      </c>
      <c r="M130" s="11" t="s">
        <v>406</v>
      </c>
      <c r="N130" s="33"/>
      <c r="O130" s="45" t="str">
        <f t="shared" si="10"/>
        <v/>
      </c>
      <c r="P130" s="36"/>
      <c r="Q130" s="39"/>
      <c r="R130" s="36"/>
      <c r="S130" s="12" t="str">
        <f t="shared" si="9"/>
        <v/>
      </c>
      <c r="T130" s="42"/>
      <c r="U130" s="39"/>
      <c r="V130" s="29"/>
    </row>
    <row r="131" spans="1:22" x14ac:dyDescent="0.35">
      <c r="A131" s="9">
        <v>129</v>
      </c>
      <c r="B131" s="9">
        <v>7</v>
      </c>
      <c r="C131" s="9">
        <v>2</v>
      </c>
      <c r="D131" s="10" t="s">
        <v>34</v>
      </c>
      <c r="E131" s="10" t="s">
        <v>407</v>
      </c>
      <c r="F131" s="10" t="str">
        <f t="shared" si="14"/>
        <v>大戸小学校</v>
      </c>
      <c r="G131" s="46" ph="1"/>
      <c r="H131" s="10" t="s">
        <v>408</v>
      </c>
      <c r="I131" s="11" t="s">
        <v>410</v>
      </c>
      <c r="J131" s="10" t="str">
        <f t="shared" ref="J131:J194" si="15">D131&amp;K131</f>
        <v>茨城町大戸1730-1</v>
      </c>
      <c r="K131" s="10" t="s">
        <v>409</v>
      </c>
      <c r="L131" s="11" t="s">
        <v>411</v>
      </c>
      <c r="M131" s="11" t="s">
        <v>412</v>
      </c>
      <c r="N131" s="33"/>
      <c r="O131" s="45" t="str">
        <f t="shared" si="10"/>
        <v/>
      </c>
      <c r="P131" s="36"/>
      <c r="Q131" s="39"/>
      <c r="R131" s="36"/>
      <c r="S131" s="12" t="str">
        <f t="shared" ref="S131:S194" si="16">IF(N131="","",DATEDIF($O131,$X$1,"y")&amp;"."&amp;DATEDIF($O131,$X$1,"yM"))</f>
        <v/>
      </c>
      <c r="T131" s="42"/>
      <c r="U131" s="39"/>
      <c r="V131" s="29"/>
    </row>
    <row r="132" spans="1:22" x14ac:dyDescent="0.35">
      <c r="A132" s="9">
        <v>130</v>
      </c>
      <c r="B132" s="9">
        <v>7</v>
      </c>
      <c r="C132" s="9">
        <v>3</v>
      </c>
      <c r="D132" s="10" t="s">
        <v>34</v>
      </c>
      <c r="E132" s="10" t="s">
        <v>413</v>
      </c>
      <c r="F132" s="10" t="str">
        <f t="shared" si="14"/>
        <v>青葉小学校</v>
      </c>
      <c r="G132" s="46" ph="1"/>
      <c r="H132" s="10" t="s">
        <v>414</v>
      </c>
      <c r="I132" s="11" t="s">
        <v>416</v>
      </c>
      <c r="J132" s="10" t="str">
        <f t="shared" si="15"/>
        <v>茨城町駒場700</v>
      </c>
      <c r="K132" s="10" t="s">
        <v>415</v>
      </c>
      <c r="L132" s="11" t="s">
        <v>417</v>
      </c>
      <c r="M132" s="11" t="s">
        <v>418</v>
      </c>
      <c r="N132" s="33"/>
      <c r="O132" s="45" t="str">
        <f t="shared" ref="O132:O195" si="17">IF(N132="","","s"&amp;$N132)</f>
        <v/>
      </c>
      <c r="P132" s="36"/>
      <c r="Q132" s="39"/>
      <c r="R132" s="36"/>
      <c r="S132" s="12" t="str">
        <f t="shared" si="16"/>
        <v/>
      </c>
      <c r="T132" s="42"/>
      <c r="U132" s="39"/>
      <c r="V132" s="29"/>
    </row>
    <row r="133" spans="1:22" x14ac:dyDescent="0.35">
      <c r="A133" s="9">
        <v>131</v>
      </c>
      <c r="B133" s="9">
        <v>7</v>
      </c>
      <c r="C133" s="9">
        <v>4</v>
      </c>
      <c r="D133" s="10" t="s">
        <v>34</v>
      </c>
      <c r="E133" s="10" t="s">
        <v>419</v>
      </c>
      <c r="F133" s="10" t="str">
        <f t="shared" si="14"/>
        <v>葵小学校</v>
      </c>
      <c r="G133" s="46" ph="1"/>
      <c r="H133" s="10" t="s">
        <v>420</v>
      </c>
      <c r="I133" s="11" t="s">
        <v>404</v>
      </c>
      <c r="J133" s="10" t="str">
        <f t="shared" si="15"/>
        <v>茨城町長岡3715</v>
      </c>
      <c r="K133" s="10" t="s">
        <v>421</v>
      </c>
      <c r="L133" s="11" t="s">
        <v>422</v>
      </c>
      <c r="M133" s="11" t="s">
        <v>423</v>
      </c>
      <c r="N133" s="33"/>
      <c r="O133" s="45" t="str">
        <f t="shared" si="17"/>
        <v/>
      </c>
      <c r="P133" s="36"/>
      <c r="Q133" s="39"/>
      <c r="R133" s="36"/>
      <c r="S133" s="12" t="str">
        <f t="shared" si="16"/>
        <v/>
      </c>
      <c r="T133" s="42"/>
      <c r="U133" s="39"/>
      <c r="V133" s="29"/>
    </row>
    <row r="134" spans="1:22" x14ac:dyDescent="0.35">
      <c r="A134" s="9">
        <v>132</v>
      </c>
      <c r="B134" s="9">
        <v>7</v>
      </c>
      <c r="C134" s="9">
        <v>5</v>
      </c>
      <c r="D134" s="10" t="s">
        <v>35</v>
      </c>
      <c r="E134" s="10" t="s">
        <v>424</v>
      </c>
      <c r="F134" s="10" t="str">
        <f t="shared" si="14"/>
        <v>大洗小学校</v>
      </c>
      <c r="G134" s="46" ph="1"/>
      <c r="H134" s="10" t="s">
        <v>425</v>
      </c>
      <c r="I134" s="11" t="s">
        <v>427</v>
      </c>
      <c r="J134" s="10" t="str">
        <f t="shared" si="15"/>
        <v>大洗町磯浜町5316-1</v>
      </c>
      <c r="K134" s="10" t="s">
        <v>426</v>
      </c>
      <c r="L134" s="11" t="s">
        <v>428</v>
      </c>
      <c r="M134" s="11" t="s">
        <v>429</v>
      </c>
      <c r="N134" s="33"/>
      <c r="O134" s="45" t="str">
        <f t="shared" si="17"/>
        <v/>
      </c>
      <c r="P134" s="36"/>
      <c r="Q134" s="39"/>
      <c r="R134" s="36"/>
      <c r="S134" s="12" t="str">
        <f t="shared" si="16"/>
        <v/>
      </c>
      <c r="T134" s="42"/>
      <c r="U134" s="39"/>
      <c r="V134" s="29"/>
    </row>
    <row r="135" spans="1:22" x14ac:dyDescent="0.35">
      <c r="A135" s="9">
        <v>133</v>
      </c>
      <c r="B135" s="9">
        <v>7</v>
      </c>
      <c r="C135" s="9">
        <v>6</v>
      </c>
      <c r="D135" s="10" t="s">
        <v>35</v>
      </c>
      <c r="E135" s="10" t="s">
        <v>430</v>
      </c>
      <c r="F135" s="10" t="str">
        <f t="shared" si="14"/>
        <v>南小学校</v>
      </c>
      <c r="G135" s="46" ph="1"/>
      <c r="H135" s="10" t="s">
        <v>431</v>
      </c>
      <c r="I135" s="11" t="s">
        <v>433</v>
      </c>
      <c r="J135" s="10" t="str">
        <f t="shared" si="15"/>
        <v>大洗町大貫町1212-14</v>
      </c>
      <c r="K135" s="10" t="s">
        <v>432</v>
      </c>
      <c r="L135" s="11" t="s">
        <v>434</v>
      </c>
      <c r="M135" s="11" t="s">
        <v>435</v>
      </c>
      <c r="N135" s="33"/>
      <c r="O135" s="45" t="str">
        <f t="shared" si="17"/>
        <v/>
      </c>
      <c r="P135" s="36"/>
      <c r="Q135" s="39"/>
      <c r="R135" s="36"/>
      <c r="S135" s="12" t="str">
        <f t="shared" si="16"/>
        <v/>
      </c>
      <c r="T135" s="42"/>
      <c r="U135" s="39"/>
      <c r="V135" s="29"/>
    </row>
    <row r="136" spans="1:22" x14ac:dyDescent="0.35">
      <c r="A136" s="9">
        <v>134</v>
      </c>
      <c r="B136" s="9">
        <v>7</v>
      </c>
      <c r="C136" s="9">
        <v>7</v>
      </c>
      <c r="D136" s="10" t="s">
        <v>36</v>
      </c>
      <c r="E136" s="10" t="s">
        <v>623</v>
      </c>
      <c r="F136" s="10" t="str">
        <f t="shared" si="14"/>
        <v>石塚小学校</v>
      </c>
      <c r="G136" s="46" ph="1"/>
      <c r="H136" s="10" t="s">
        <v>624</v>
      </c>
      <c r="I136" s="11" t="s">
        <v>626</v>
      </c>
      <c r="J136" s="10" t="str">
        <f t="shared" si="15"/>
        <v>城里町石塚2497</v>
      </c>
      <c r="K136" s="10" t="s">
        <v>625</v>
      </c>
      <c r="L136" s="11" t="s">
        <v>627</v>
      </c>
      <c r="M136" s="11" t="s">
        <v>628</v>
      </c>
      <c r="N136" s="33"/>
      <c r="O136" s="45" t="str">
        <f t="shared" si="17"/>
        <v/>
      </c>
      <c r="P136" s="36"/>
      <c r="Q136" s="39"/>
      <c r="R136" s="36"/>
      <c r="S136" s="12" t="str">
        <f t="shared" si="16"/>
        <v/>
      </c>
      <c r="T136" s="42"/>
      <c r="U136" s="39"/>
      <c r="V136" s="29"/>
    </row>
    <row r="137" spans="1:22" x14ac:dyDescent="0.35">
      <c r="A137" s="9">
        <v>135</v>
      </c>
      <c r="B137" s="9">
        <v>7</v>
      </c>
      <c r="C137" s="9">
        <v>8</v>
      </c>
      <c r="D137" s="10" t="s">
        <v>36</v>
      </c>
      <c r="E137" s="10" t="s">
        <v>629</v>
      </c>
      <c r="F137" s="10" t="str">
        <f t="shared" si="14"/>
        <v>沢山小学校</v>
      </c>
      <c r="G137" s="46" ph="1"/>
      <c r="H137" s="10" t="s">
        <v>630</v>
      </c>
      <c r="I137" s="11" t="s">
        <v>632</v>
      </c>
      <c r="J137" s="10" t="str">
        <f t="shared" si="15"/>
        <v>城里町下阿野沢156</v>
      </c>
      <c r="K137" s="10" t="s">
        <v>631</v>
      </c>
      <c r="L137" s="11" t="s">
        <v>633</v>
      </c>
      <c r="M137" s="11" t="s">
        <v>634</v>
      </c>
      <c r="N137" s="33"/>
      <c r="O137" s="45" t="str">
        <f t="shared" si="17"/>
        <v/>
      </c>
      <c r="P137" s="36"/>
      <c r="Q137" s="39"/>
      <c r="R137" s="36"/>
      <c r="S137" s="12" t="str">
        <f t="shared" si="16"/>
        <v/>
      </c>
      <c r="T137" s="42"/>
      <c r="U137" s="39"/>
      <c r="V137" s="29"/>
    </row>
    <row r="138" spans="1:22" x14ac:dyDescent="0.35">
      <c r="A138" s="9">
        <v>136</v>
      </c>
      <c r="B138" s="9">
        <v>7</v>
      </c>
      <c r="C138" s="9">
        <v>9</v>
      </c>
      <c r="D138" s="10" t="s">
        <v>36</v>
      </c>
      <c r="E138" s="10" t="s">
        <v>635</v>
      </c>
      <c r="F138" s="10" t="str">
        <f t="shared" si="14"/>
        <v>常北小学校</v>
      </c>
      <c r="G138" s="46" ph="1"/>
      <c r="H138" s="10" t="s">
        <v>636</v>
      </c>
      <c r="I138" s="11" t="s">
        <v>638</v>
      </c>
      <c r="J138" s="10" t="str">
        <f t="shared" si="15"/>
        <v>城里町上青山410</v>
      </c>
      <c r="K138" s="10" t="s">
        <v>637</v>
      </c>
      <c r="L138" s="11" t="s">
        <v>639</v>
      </c>
      <c r="M138" s="11" t="s">
        <v>640</v>
      </c>
      <c r="N138" s="33"/>
      <c r="O138" s="45" t="str">
        <f t="shared" si="17"/>
        <v/>
      </c>
      <c r="P138" s="36"/>
      <c r="Q138" s="39"/>
      <c r="R138" s="36"/>
      <c r="S138" s="12" t="str">
        <f t="shared" si="16"/>
        <v/>
      </c>
      <c r="T138" s="42"/>
      <c r="U138" s="39"/>
      <c r="V138" s="29"/>
    </row>
    <row r="139" spans="1:22" x14ac:dyDescent="0.35">
      <c r="A139" s="9">
        <v>137</v>
      </c>
      <c r="B139" s="9">
        <v>7</v>
      </c>
      <c r="C139" s="9">
        <v>10</v>
      </c>
      <c r="D139" s="10" t="s">
        <v>36</v>
      </c>
      <c r="E139" s="10" t="s">
        <v>641</v>
      </c>
      <c r="F139" s="10" t="str">
        <f t="shared" si="14"/>
        <v>桂小学校</v>
      </c>
      <c r="G139" s="46" ph="1"/>
      <c r="H139" s="10" t="s">
        <v>642</v>
      </c>
      <c r="I139" s="11" t="s">
        <v>644</v>
      </c>
      <c r="J139" s="10" t="str">
        <f t="shared" si="15"/>
        <v>城里町孫根291</v>
      </c>
      <c r="K139" s="10" t="s">
        <v>643</v>
      </c>
      <c r="L139" s="11" t="s">
        <v>645</v>
      </c>
      <c r="M139" s="11" t="s">
        <v>646</v>
      </c>
      <c r="N139" s="33"/>
      <c r="O139" s="45" t="str">
        <f t="shared" si="17"/>
        <v/>
      </c>
      <c r="P139" s="36"/>
      <c r="Q139" s="39"/>
      <c r="R139" s="36"/>
      <c r="S139" s="12" t="str">
        <f t="shared" si="16"/>
        <v/>
      </c>
      <c r="T139" s="42"/>
      <c r="U139" s="39"/>
      <c r="V139" s="29"/>
    </row>
    <row r="140" spans="1:22" x14ac:dyDescent="0.35">
      <c r="A140" s="9">
        <v>138</v>
      </c>
      <c r="B140" s="9">
        <v>7</v>
      </c>
      <c r="C140" s="9">
        <v>11</v>
      </c>
      <c r="D140" s="10" t="s">
        <v>36</v>
      </c>
      <c r="E140" s="10" t="s">
        <v>647</v>
      </c>
      <c r="F140" s="10" t="str">
        <f t="shared" si="14"/>
        <v>七会小学校</v>
      </c>
      <c r="G140" s="46" ph="1"/>
      <c r="H140" s="10" t="s">
        <v>648</v>
      </c>
      <c r="I140" s="11" t="s">
        <v>650</v>
      </c>
      <c r="J140" s="10" t="str">
        <f t="shared" si="15"/>
        <v>城里町塩子2682</v>
      </c>
      <c r="K140" s="10" t="s">
        <v>649</v>
      </c>
      <c r="L140" s="11" t="s">
        <v>651</v>
      </c>
      <c r="M140" s="11" t="s">
        <v>652</v>
      </c>
      <c r="N140" s="33"/>
      <c r="O140" s="45" t="str">
        <f t="shared" si="17"/>
        <v/>
      </c>
      <c r="P140" s="36"/>
      <c r="Q140" s="39"/>
      <c r="R140" s="36"/>
      <c r="S140" s="12" t="str">
        <f t="shared" si="16"/>
        <v/>
      </c>
      <c r="T140" s="42"/>
      <c r="U140" s="39"/>
      <c r="V140" s="29"/>
    </row>
    <row r="141" spans="1:22" x14ac:dyDescent="0.35">
      <c r="A141" s="9">
        <v>139</v>
      </c>
      <c r="B141" s="9">
        <v>7</v>
      </c>
      <c r="C141" s="9">
        <v>12</v>
      </c>
      <c r="D141" s="10" t="s">
        <v>34</v>
      </c>
      <c r="E141" s="10" t="s">
        <v>2597</v>
      </c>
      <c r="F141" s="10" t="str">
        <f t="shared" ref="F141:F146" si="18">E141&amp;"中学校"</f>
        <v>明光中学校</v>
      </c>
      <c r="G141" s="46" ph="1"/>
      <c r="H141" s="10" t="s">
        <v>2598</v>
      </c>
      <c r="I141" s="11" t="s">
        <v>2600</v>
      </c>
      <c r="J141" s="10" t="str">
        <f t="shared" si="15"/>
        <v>茨城町谷田部510</v>
      </c>
      <c r="K141" s="10" t="s">
        <v>2599</v>
      </c>
      <c r="L141" s="11" t="s">
        <v>2601</v>
      </c>
      <c r="M141" s="11" t="s">
        <v>2602</v>
      </c>
      <c r="N141" s="33"/>
      <c r="O141" s="45" t="str">
        <f t="shared" si="17"/>
        <v/>
      </c>
      <c r="P141" s="36"/>
      <c r="Q141" s="39"/>
      <c r="R141" s="36"/>
      <c r="S141" s="12" t="str">
        <f t="shared" si="16"/>
        <v/>
      </c>
      <c r="T141" s="42"/>
      <c r="U141" s="39"/>
      <c r="V141" s="29"/>
    </row>
    <row r="142" spans="1:22" x14ac:dyDescent="0.35">
      <c r="A142" s="9">
        <v>140</v>
      </c>
      <c r="B142" s="9">
        <v>7</v>
      </c>
      <c r="C142" s="9">
        <v>13</v>
      </c>
      <c r="D142" s="10" t="s">
        <v>34</v>
      </c>
      <c r="E142" s="10" t="s">
        <v>413</v>
      </c>
      <c r="F142" s="10" t="str">
        <f t="shared" si="18"/>
        <v>青葉中学校</v>
      </c>
      <c r="G142" s="46" ph="1"/>
      <c r="H142" s="10" t="s">
        <v>414</v>
      </c>
      <c r="I142" s="11" t="s">
        <v>2604</v>
      </c>
      <c r="J142" s="10" t="str">
        <f t="shared" si="15"/>
        <v>茨城町奥谷862</v>
      </c>
      <c r="K142" s="10" t="s">
        <v>2603</v>
      </c>
      <c r="L142" s="11" t="s">
        <v>2605</v>
      </c>
      <c r="M142" s="11" t="s">
        <v>2606</v>
      </c>
      <c r="N142" s="33"/>
      <c r="O142" s="45" t="str">
        <f t="shared" si="17"/>
        <v/>
      </c>
      <c r="P142" s="36"/>
      <c r="Q142" s="39"/>
      <c r="R142" s="36"/>
      <c r="S142" s="12" t="str">
        <f t="shared" si="16"/>
        <v/>
      </c>
      <c r="T142" s="42"/>
      <c r="U142" s="39"/>
      <c r="V142" s="29"/>
    </row>
    <row r="143" spans="1:22" x14ac:dyDescent="0.35">
      <c r="A143" s="9">
        <v>141</v>
      </c>
      <c r="B143" s="9">
        <v>7</v>
      </c>
      <c r="C143" s="9">
        <v>14</v>
      </c>
      <c r="D143" s="10" t="s">
        <v>35</v>
      </c>
      <c r="E143" s="10" t="s">
        <v>2485</v>
      </c>
      <c r="F143" s="10" t="str">
        <f t="shared" si="18"/>
        <v>第一中学校</v>
      </c>
      <c r="G143" s="46" ph="1"/>
      <c r="H143" s="10" t="s">
        <v>2486</v>
      </c>
      <c r="I143" s="11" t="s">
        <v>427</v>
      </c>
      <c r="J143" s="10" t="str">
        <f t="shared" si="15"/>
        <v>大洗町磯浜町5247</v>
      </c>
      <c r="K143" s="10" t="s">
        <v>2607</v>
      </c>
      <c r="L143" s="11" t="s">
        <v>2608</v>
      </c>
      <c r="M143" s="11" t="s">
        <v>2609</v>
      </c>
      <c r="N143" s="33"/>
      <c r="O143" s="45" t="str">
        <f t="shared" si="17"/>
        <v/>
      </c>
      <c r="P143" s="36"/>
      <c r="Q143" s="39"/>
      <c r="R143" s="36"/>
      <c r="S143" s="12" t="str">
        <f t="shared" si="16"/>
        <v/>
      </c>
      <c r="T143" s="42"/>
      <c r="U143" s="39"/>
      <c r="V143" s="29"/>
    </row>
    <row r="144" spans="1:22" x14ac:dyDescent="0.35">
      <c r="A144" s="9">
        <v>142</v>
      </c>
      <c r="B144" s="9">
        <v>7</v>
      </c>
      <c r="C144" s="9">
        <v>15</v>
      </c>
      <c r="D144" s="10" t="s">
        <v>35</v>
      </c>
      <c r="E144" s="10" t="s">
        <v>430</v>
      </c>
      <c r="F144" s="10" t="str">
        <f t="shared" si="18"/>
        <v>南中学校</v>
      </c>
      <c r="G144" s="46" ph="1"/>
      <c r="H144" s="10" t="s">
        <v>431</v>
      </c>
      <c r="I144" s="11" t="s">
        <v>433</v>
      </c>
      <c r="J144" s="10" t="str">
        <f t="shared" si="15"/>
        <v>大洗町大貫町1212-14</v>
      </c>
      <c r="K144" s="10" t="s">
        <v>432</v>
      </c>
      <c r="L144" s="11" t="s">
        <v>2610</v>
      </c>
      <c r="M144" s="11" t="s">
        <v>2611</v>
      </c>
      <c r="N144" s="33"/>
      <c r="O144" s="45" t="str">
        <f t="shared" si="17"/>
        <v/>
      </c>
      <c r="P144" s="36"/>
      <c r="Q144" s="39"/>
      <c r="R144" s="36"/>
      <c r="S144" s="12" t="str">
        <f t="shared" si="16"/>
        <v/>
      </c>
      <c r="T144" s="42"/>
      <c r="U144" s="39"/>
      <c r="V144" s="29"/>
    </row>
    <row r="145" spans="1:22" x14ac:dyDescent="0.35">
      <c r="A145" s="9">
        <v>143</v>
      </c>
      <c r="B145" s="9">
        <v>7</v>
      </c>
      <c r="C145" s="9">
        <v>16</v>
      </c>
      <c r="D145" s="10" t="s">
        <v>36</v>
      </c>
      <c r="E145" s="10" t="s">
        <v>635</v>
      </c>
      <c r="F145" s="10" t="str">
        <f t="shared" si="18"/>
        <v>常北中学校</v>
      </c>
      <c r="G145" s="46" ph="1"/>
      <c r="H145" s="10" t="s">
        <v>636</v>
      </c>
      <c r="I145" s="11" t="s">
        <v>2661</v>
      </c>
      <c r="J145" s="10" t="str">
        <f t="shared" si="15"/>
        <v>城里町下青山10</v>
      </c>
      <c r="K145" s="10" t="s">
        <v>2660</v>
      </c>
      <c r="L145" s="11" t="s">
        <v>2662</v>
      </c>
      <c r="M145" s="11" t="s">
        <v>2663</v>
      </c>
      <c r="N145" s="33"/>
      <c r="O145" s="45" t="str">
        <f t="shared" si="17"/>
        <v/>
      </c>
      <c r="P145" s="36"/>
      <c r="Q145" s="39"/>
      <c r="R145" s="36"/>
      <c r="S145" s="12" t="str">
        <f t="shared" si="16"/>
        <v/>
      </c>
      <c r="T145" s="42"/>
      <c r="U145" s="39"/>
      <c r="V145" s="29"/>
    </row>
    <row r="146" spans="1:22" x14ac:dyDescent="0.35">
      <c r="A146" s="9">
        <v>144</v>
      </c>
      <c r="B146" s="9">
        <v>7</v>
      </c>
      <c r="C146" s="9">
        <v>17</v>
      </c>
      <c r="D146" s="10" t="s">
        <v>36</v>
      </c>
      <c r="E146" s="10" t="s">
        <v>641</v>
      </c>
      <c r="F146" s="10" t="str">
        <f t="shared" si="18"/>
        <v>桂中学校</v>
      </c>
      <c r="G146" s="46" ph="1"/>
      <c r="H146" s="10" t="s">
        <v>642</v>
      </c>
      <c r="I146" s="11" t="s">
        <v>2665</v>
      </c>
      <c r="J146" s="10" t="str">
        <f t="shared" si="15"/>
        <v>城里町阿波山799</v>
      </c>
      <c r="K146" s="10" t="s">
        <v>2664</v>
      </c>
      <c r="L146" s="11" t="s">
        <v>2666</v>
      </c>
      <c r="M146" s="11" t="s">
        <v>2667</v>
      </c>
      <c r="N146" s="33"/>
      <c r="O146" s="45" t="str">
        <f t="shared" si="17"/>
        <v/>
      </c>
      <c r="P146" s="36"/>
      <c r="Q146" s="39"/>
      <c r="R146" s="36"/>
      <c r="S146" s="12" t="str">
        <f t="shared" si="16"/>
        <v/>
      </c>
      <c r="T146" s="42"/>
      <c r="U146" s="39"/>
      <c r="V146" s="29"/>
    </row>
    <row r="147" spans="1:22" x14ac:dyDescent="0.35">
      <c r="A147" s="9">
        <v>145</v>
      </c>
      <c r="B147" s="9">
        <v>8</v>
      </c>
      <c r="C147" s="9">
        <v>1</v>
      </c>
      <c r="D147" s="10" t="s">
        <v>37</v>
      </c>
      <c r="E147" s="10" t="s">
        <v>436</v>
      </c>
      <c r="F147" s="10" t="str">
        <f t="shared" ref="F147:F152" si="19">E147&amp;"小学校"</f>
        <v>白方小学校</v>
      </c>
      <c r="G147" s="46" ph="1"/>
      <c r="H147" s="10" t="s">
        <v>437</v>
      </c>
      <c r="I147" s="11" t="s">
        <v>439</v>
      </c>
      <c r="J147" s="10" t="str">
        <f t="shared" si="15"/>
        <v>東海村白方2009</v>
      </c>
      <c r="K147" s="10" t="s">
        <v>438</v>
      </c>
      <c r="L147" s="11" t="s">
        <v>440</v>
      </c>
      <c r="M147" s="11" t="s">
        <v>441</v>
      </c>
      <c r="N147" s="33"/>
      <c r="O147" s="45" t="str">
        <f t="shared" si="17"/>
        <v/>
      </c>
      <c r="P147" s="36"/>
      <c r="Q147" s="39"/>
      <c r="R147" s="36"/>
      <c r="S147" s="12" t="str">
        <f t="shared" si="16"/>
        <v/>
      </c>
      <c r="T147" s="42"/>
      <c r="U147" s="39"/>
      <c r="V147" s="29"/>
    </row>
    <row r="148" spans="1:22" x14ac:dyDescent="0.35">
      <c r="A148" s="9">
        <v>146</v>
      </c>
      <c r="B148" s="9">
        <v>8</v>
      </c>
      <c r="C148" s="9">
        <v>2</v>
      </c>
      <c r="D148" s="10" t="s">
        <v>37</v>
      </c>
      <c r="E148" s="10" t="s">
        <v>442</v>
      </c>
      <c r="F148" s="10" t="str">
        <f t="shared" si="19"/>
        <v>照沼小学校</v>
      </c>
      <c r="G148" s="46" ph="1"/>
      <c r="H148" s="10" t="s">
        <v>443</v>
      </c>
      <c r="I148" s="11" t="s">
        <v>445</v>
      </c>
      <c r="J148" s="10" t="str">
        <f t="shared" si="15"/>
        <v>東海村照沼905-2</v>
      </c>
      <c r="K148" s="10" t="s">
        <v>444</v>
      </c>
      <c r="L148" s="11" t="s">
        <v>446</v>
      </c>
      <c r="M148" s="11" t="s">
        <v>447</v>
      </c>
      <c r="N148" s="33"/>
      <c r="O148" s="45" t="str">
        <f t="shared" si="17"/>
        <v/>
      </c>
      <c r="P148" s="36"/>
      <c r="Q148" s="39"/>
      <c r="R148" s="36"/>
      <c r="S148" s="12" t="str">
        <f t="shared" si="16"/>
        <v/>
      </c>
      <c r="T148" s="42"/>
      <c r="U148" s="39"/>
      <c r="V148" s="29"/>
    </row>
    <row r="149" spans="1:22" x14ac:dyDescent="0.35">
      <c r="A149" s="9">
        <v>147</v>
      </c>
      <c r="B149" s="9">
        <v>8</v>
      </c>
      <c r="C149" s="9">
        <v>3</v>
      </c>
      <c r="D149" s="10" t="s">
        <v>37</v>
      </c>
      <c r="E149" s="10" t="s">
        <v>448</v>
      </c>
      <c r="F149" s="10" t="str">
        <f t="shared" si="19"/>
        <v>中丸小学校</v>
      </c>
      <c r="G149" s="46" ph="1"/>
      <c r="H149" s="10" t="s">
        <v>449</v>
      </c>
      <c r="I149" s="11" t="s">
        <v>451</v>
      </c>
      <c r="J149" s="10" t="str">
        <f t="shared" si="15"/>
        <v>東海村村松2124-8</v>
      </c>
      <c r="K149" s="10" t="s">
        <v>450</v>
      </c>
      <c r="L149" s="11" t="s">
        <v>452</v>
      </c>
      <c r="M149" s="11" t="s">
        <v>453</v>
      </c>
      <c r="N149" s="33"/>
      <c r="O149" s="45" t="str">
        <f t="shared" si="17"/>
        <v/>
      </c>
      <c r="P149" s="36"/>
      <c r="Q149" s="39"/>
      <c r="R149" s="36"/>
      <c r="S149" s="12" t="str">
        <f t="shared" si="16"/>
        <v/>
      </c>
      <c r="T149" s="42"/>
      <c r="U149" s="39"/>
      <c r="V149" s="29"/>
    </row>
    <row r="150" spans="1:22" x14ac:dyDescent="0.35">
      <c r="A150" s="9">
        <v>148</v>
      </c>
      <c r="B150" s="9">
        <v>8</v>
      </c>
      <c r="C150" s="9">
        <v>4</v>
      </c>
      <c r="D150" s="10" t="s">
        <v>37</v>
      </c>
      <c r="E150" s="10" t="s">
        <v>454</v>
      </c>
      <c r="F150" s="10" t="str">
        <f t="shared" si="19"/>
        <v>石神小学校</v>
      </c>
      <c r="G150" s="46" ph="1"/>
      <c r="H150" s="10" t="s">
        <v>455</v>
      </c>
      <c r="I150" s="11" t="s">
        <v>457</v>
      </c>
      <c r="J150" s="10" t="str">
        <f t="shared" si="15"/>
        <v>東海村石神外宿1055</v>
      </c>
      <c r="K150" s="10" t="s">
        <v>456</v>
      </c>
      <c r="L150" s="11" t="s">
        <v>458</v>
      </c>
      <c r="M150" s="11" t="s">
        <v>459</v>
      </c>
      <c r="N150" s="33"/>
      <c r="O150" s="45" t="str">
        <f t="shared" si="17"/>
        <v/>
      </c>
      <c r="P150" s="36"/>
      <c r="Q150" s="39"/>
      <c r="R150" s="36"/>
      <c r="S150" s="12" t="str">
        <f t="shared" si="16"/>
        <v/>
      </c>
      <c r="T150" s="42"/>
      <c r="U150" s="39"/>
      <c r="V150" s="29"/>
    </row>
    <row r="151" spans="1:22" x14ac:dyDescent="0.35">
      <c r="A151" s="9">
        <v>149</v>
      </c>
      <c r="B151" s="9">
        <v>8</v>
      </c>
      <c r="C151" s="9">
        <v>5</v>
      </c>
      <c r="D151" s="10" t="s">
        <v>37</v>
      </c>
      <c r="E151" s="10" t="s">
        <v>460</v>
      </c>
      <c r="F151" s="10" t="str">
        <f t="shared" si="19"/>
        <v>舟石川小学校</v>
      </c>
      <c r="G151" s="46" ph="1"/>
      <c r="H151" s="10" t="s">
        <v>461</v>
      </c>
      <c r="I151" s="11" t="s">
        <v>463</v>
      </c>
      <c r="J151" s="10" t="str">
        <f t="shared" si="15"/>
        <v>東海村舟石川690-1</v>
      </c>
      <c r="K151" s="10" t="s">
        <v>462</v>
      </c>
      <c r="L151" s="11" t="s">
        <v>464</v>
      </c>
      <c r="M151" s="11" t="s">
        <v>465</v>
      </c>
      <c r="N151" s="33"/>
      <c r="O151" s="45" t="str">
        <f t="shared" si="17"/>
        <v/>
      </c>
      <c r="P151" s="36"/>
      <c r="Q151" s="39"/>
      <c r="R151" s="36"/>
      <c r="S151" s="12" t="str">
        <f t="shared" si="16"/>
        <v/>
      </c>
      <c r="T151" s="42"/>
      <c r="U151" s="39"/>
      <c r="V151" s="29"/>
    </row>
    <row r="152" spans="1:22" x14ac:dyDescent="0.35">
      <c r="A152" s="9">
        <v>150</v>
      </c>
      <c r="B152" s="9">
        <v>8</v>
      </c>
      <c r="C152" s="9">
        <v>6</v>
      </c>
      <c r="D152" s="10" t="s">
        <v>37</v>
      </c>
      <c r="E152" s="10" t="s">
        <v>466</v>
      </c>
      <c r="F152" s="10" t="str">
        <f t="shared" si="19"/>
        <v>村松小学校</v>
      </c>
      <c r="G152" s="46" ph="1"/>
      <c r="H152" s="10" t="s">
        <v>467</v>
      </c>
      <c r="I152" s="11" t="s">
        <v>451</v>
      </c>
      <c r="J152" s="10" t="str">
        <f t="shared" si="15"/>
        <v>東海村村松1443-2</v>
      </c>
      <c r="K152" s="10" t="s">
        <v>468</v>
      </c>
      <c r="L152" s="11" t="s">
        <v>469</v>
      </c>
      <c r="M152" s="11" t="s">
        <v>470</v>
      </c>
      <c r="N152" s="33"/>
      <c r="O152" s="45" t="str">
        <f t="shared" si="17"/>
        <v/>
      </c>
      <c r="P152" s="36"/>
      <c r="Q152" s="39"/>
      <c r="R152" s="36"/>
      <c r="S152" s="12" t="str">
        <f t="shared" si="16"/>
        <v/>
      </c>
      <c r="T152" s="42"/>
      <c r="U152" s="39"/>
      <c r="V152" s="29"/>
    </row>
    <row r="153" spans="1:22" x14ac:dyDescent="0.35">
      <c r="A153" s="9">
        <v>151</v>
      </c>
      <c r="B153" s="9">
        <v>8</v>
      </c>
      <c r="C153" s="9">
        <v>7</v>
      </c>
      <c r="D153" s="10" t="s">
        <v>37</v>
      </c>
      <c r="E153" s="10" t="s">
        <v>2612</v>
      </c>
      <c r="F153" s="10" t="str">
        <f>E153&amp;"中学校"</f>
        <v>東海中学校</v>
      </c>
      <c r="G153" s="46" ph="1"/>
      <c r="H153" s="10" t="s">
        <v>2613</v>
      </c>
      <c r="I153" s="11" t="s">
        <v>463</v>
      </c>
      <c r="J153" s="10" t="str">
        <f t="shared" si="15"/>
        <v>東海村舟石川825-12</v>
      </c>
      <c r="K153" s="10" t="s">
        <v>2614</v>
      </c>
      <c r="L153" s="11" t="s">
        <v>2615</v>
      </c>
      <c r="M153" s="11" t="s">
        <v>2616</v>
      </c>
      <c r="N153" s="33"/>
      <c r="O153" s="45" t="str">
        <f t="shared" si="17"/>
        <v/>
      </c>
      <c r="P153" s="36"/>
      <c r="Q153" s="39"/>
      <c r="R153" s="36"/>
      <c r="S153" s="12" t="str">
        <f t="shared" si="16"/>
        <v/>
      </c>
      <c r="T153" s="42"/>
      <c r="U153" s="39"/>
      <c r="V153" s="29"/>
    </row>
    <row r="154" spans="1:22" x14ac:dyDescent="0.35">
      <c r="A154" s="9">
        <v>152</v>
      </c>
      <c r="B154" s="9">
        <v>8</v>
      </c>
      <c r="C154" s="9">
        <v>8</v>
      </c>
      <c r="D154" s="10" t="s">
        <v>37</v>
      </c>
      <c r="E154" s="10" t="s">
        <v>2617</v>
      </c>
      <c r="F154" s="10" t="str">
        <f>E154&amp;"中学校"</f>
        <v>東海南中学校</v>
      </c>
      <c r="G154" s="46" ph="1"/>
      <c r="H154" s="10" t="s">
        <v>2618</v>
      </c>
      <c r="I154" s="11" t="s">
        <v>2620</v>
      </c>
      <c r="J154" s="10" t="str">
        <f t="shared" si="15"/>
        <v>東海村船場784-7</v>
      </c>
      <c r="K154" s="10" t="s">
        <v>2619</v>
      </c>
      <c r="L154" s="11" t="s">
        <v>2621</v>
      </c>
      <c r="M154" s="11" t="s">
        <v>2622</v>
      </c>
      <c r="N154" s="33"/>
      <c r="O154" s="45" t="str">
        <f t="shared" si="17"/>
        <v/>
      </c>
      <c r="P154" s="36"/>
      <c r="Q154" s="39"/>
      <c r="R154" s="36"/>
      <c r="S154" s="12" t="str">
        <f t="shared" si="16"/>
        <v/>
      </c>
      <c r="T154" s="42"/>
      <c r="U154" s="39"/>
      <c r="V154" s="29"/>
    </row>
    <row r="155" spans="1:22" x14ac:dyDescent="0.35">
      <c r="A155" s="9">
        <v>153</v>
      </c>
      <c r="B155" s="9">
        <v>9</v>
      </c>
      <c r="C155" s="9">
        <v>1</v>
      </c>
      <c r="D155" s="10" t="s">
        <v>38</v>
      </c>
      <c r="E155" s="10" t="s">
        <v>537</v>
      </c>
      <c r="F155" s="10" t="str">
        <f t="shared" ref="F155:F160" si="20">E155&amp;"小学校"</f>
        <v>依上小学校</v>
      </c>
      <c r="G155" s="46" ph="1"/>
      <c r="H155" s="10" t="s">
        <v>538</v>
      </c>
      <c r="I155" s="11" t="s">
        <v>540</v>
      </c>
      <c r="J155" s="10" t="str">
        <f t="shared" si="15"/>
        <v>大子町下金沢217-1</v>
      </c>
      <c r="K155" s="10" t="s">
        <v>539</v>
      </c>
      <c r="L155" s="11" t="s">
        <v>541</v>
      </c>
      <c r="M155" s="11" t="s">
        <v>542</v>
      </c>
      <c r="N155" s="33"/>
      <c r="O155" s="45" t="str">
        <f t="shared" si="17"/>
        <v/>
      </c>
      <c r="P155" s="36"/>
      <c r="Q155" s="39"/>
      <c r="R155" s="36"/>
      <c r="S155" s="12" t="str">
        <f t="shared" si="16"/>
        <v/>
      </c>
      <c r="T155" s="42"/>
      <c r="U155" s="39"/>
      <c r="V155" s="29"/>
    </row>
    <row r="156" spans="1:22" x14ac:dyDescent="0.35">
      <c r="A156" s="9">
        <v>154</v>
      </c>
      <c r="B156" s="9">
        <v>9</v>
      </c>
      <c r="C156" s="9">
        <v>2</v>
      </c>
      <c r="D156" s="10" t="s">
        <v>38</v>
      </c>
      <c r="E156" s="10" t="s">
        <v>543</v>
      </c>
      <c r="F156" s="10" t="str">
        <f t="shared" si="20"/>
        <v>袋田小学校</v>
      </c>
      <c r="G156" s="46" ph="1"/>
      <c r="H156" s="10" t="s">
        <v>544</v>
      </c>
      <c r="I156" s="11" t="s">
        <v>546</v>
      </c>
      <c r="J156" s="10" t="str">
        <f t="shared" si="15"/>
        <v>大子町袋田1457-1</v>
      </c>
      <c r="K156" s="10" t="s">
        <v>545</v>
      </c>
      <c r="L156" s="11" t="s">
        <v>547</v>
      </c>
      <c r="M156" s="11" t="s">
        <v>548</v>
      </c>
      <c r="N156" s="33"/>
      <c r="O156" s="45" t="str">
        <f t="shared" si="17"/>
        <v/>
      </c>
      <c r="P156" s="36"/>
      <c r="Q156" s="39"/>
      <c r="R156" s="36"/>
      <c r="S156" s="12" t="str">
        <f t="shared" si="16"/>
        <v/>
      </c>
      <c r="T156" s="42"/>
      <c r="U156" s="39"/>
      <c r="V156" s="29"/>
    </row>
    <row r="157" spans="1:22" x14ac:dyDescent="0.35">
      <c r="A157" s="9">
        <v>155</v>
      </c>
      <c r="B157" s="9">
        <v>9</v>
      </c>
      <c r="C157" s="9">
        <v>3</v>
      </c>
      <c r="D157" s="10" t="s">
        <v>38</v>
      </c>
      <c r="E157" s="10" t="s">
        <v>549</v>
      </c>
      <c r="F157" s="10" t="str">
        <f t="shared" si="20"/>
        <v>上小川小学校</v>
      </c>
      <c r="G157" s="46" ph="1"/>
      <c r="H157" s="10" t="s">
        <v>550</v>
      </c>
      <c r="I157" s="11" t="s">
        <v>552</v>
      </c>
      <c r="J157" s="10" t="str">
        <f t="shared" si="15"/>
        <v>大子町頃藤5017-2</v>
      </c>
      <c r="K157" s="10" t="s">
        <v>551</v>
      </c>
      <c r="L157" s="11" t="s">
        <v>553</v>
      </c>
      <c r="M157" s="11" t="s">
        <v>554</v>
      </c>
      <c r="N157" s="33"/>
      <c r="O157" s="45" t="str">
        <f t="shared" si="17"/>
        <v/>
      </c>
      <c r="P157" s="36"/>
      <c r="Q157" s="39"/>
      <c r="R157" s="36"/>
      <c r="S157" s="12" t="str">
        <f t="shared" si="16"/>
        <v/>
      </c>
      <c r="T157" s="42"/>
      <c r="U157" s="39"/>
      <c r="V157" s="29"/>
    </row>
    <row r="158" spans="1:22" x14ac:dyDescent="0.35">
      <c r="A158" s="9">
        <v>156</v>
      </c>
      <c r="B158" s="9">
        <v>9</v>
      </c>
      <c r="C158" s="9">
        <v>4</v>
      </c>
      <c r="D158" s="10" t="s">
        <v>38</v>
      </c>
      <c r="E158" s="10" t="s">
        <v>555</v>
      </c>
      <c r="F158" s="10" t="str">
        <f t="shared" si="20"/>
        <v>生瀬小学校</v>
      </c>
      <c r="G158" s="46" ph="1"/>
      <c r="H158" s="10" t="s">
        <v>556</v>
      </c>
      <c r="I158" s="11" t="s">
        <v>558</v>
      </c>
      <c r="J158" s="10" t="str">
        <f t="shared" si="15"/>
        <v>大子町高柴1974</v>
      </c>
      <c r="K158" s="10" t="s">
        <v>557</v>
      </c>
      <c r="L158" s="11" t="s">
        <v>559</v>
      </c>
      <c r="M158" s="11" t="s">
        <v>560</v>
      </c>
      <c r="N158" s="33"/>
      <c r="O158" s="45" t="str">
        <f t="shared" si="17"/>
        <v/>
      </c>
      <c r="P158" s="36"/>
      <c r="Q158" s="39"/>
      <c r="R158" s="36"/>
      <c r="S158" s="12" t="str">
        <f t="shared" si="16"/>
        <v/>
      </c>
      <c r="T158" s="42"/>
      <c r="U158" s="39"/>
      <c r="V158" s="29"/>
    </row>
    <row r="159" spans="1:22" x14ac:dyDescent="0.35">
      <c r="A159" s="9">
        <v>157</v>
      </c>
      <c r="B159" s="9">
        <v>9</v>
      </c>
      <c r="C159" s="9">
        <v>5</v>
      </c>
      <c r="D159" s="10" t="s">
        <v>38</v>
      </c>
      <c r="E159" s="10" t="s">
        <v>561</v>
      </c>
      <c r="F159" s="10" t="str">
        <f t="shared" si="20"/>
        <v>さはら小学校</v>
      </c>
      <c r="G159" s="46" ph="1"/>
      <c r="H159" s="10" t="s">
        <v>561</v>
      </c>
      <c r="I159" s="11" t="s">
        <v>563</v>
      </c>
      <c r="J159" s="10" t="str">
        <f t="shared" si="15"/>
        <v>大子町左貫1990-3</v>
      </c>
      <c r="K159" s="10" t="s">
        <v>562</v>
      </c>
      <c r="L159" s="11" t="s">
        <v>564</v>
      </c>
      <c r="M159" s="11" t="s">
        <v>565</v>
      </c>
      <c r="N159" s="33"/>
      <c r="O159" s="45" t="str">
        <f t="shared" si="17"/>
        <v/>
      </c>
      <c r="P159" s="36"/>
      <c r="Q159" s="39"/>
      <c r="R159" s="36"/>
      <c r="S159" s="12" t="str">
        <f t="shared" si="16"/>
        <v/>
      </c>
      <c r="T159" s="42"/>
      <c r="U159" s="39"/>
      <c r="V159" s="29"/>
    </row>
    <row r="160" spans="1:22" x14ac:dyDescent="0.35">
      <c r="A160" s="9">
        <v>158</v>
      </c>
      <c r="B160" s="9">
        <v>9</v>
      </c>
      <c r="C160" s="9">
        <v>6</v>
      </c>
      <c r="D160" s="10" t="s">
        <v>38</v>
      </c>
      <c r="E160" s="10" t="s">
        <v>566</v>
      </c>
      <c r="F160" s="10" t="str">
        <f t="shared" si="20"/>
        <v>だいご小学校</v>
      </c>
      <c r="G160" s="46" ph="1"/>
      <c r="H160" s="10" t="s">
        <v>566</v>
      </c>
      <c r="I160" s="11" t="s">
        <v>568</v>
      </c>
      <c r="J160" s="10" t="str">
        <f t="shared" si="15"/>
        <v>大子町大子460</v>
      </c>
      <c r="K160" s="10" t="s">
        <v>567</v>
      </c>
      <c r="L160" s="11" t="s">
        <v>569</v>
      </c>
      <c r="M160" s="11" t="s">
        <v>570</v>
      </c>
      <c r="N160" s="33"/>
      <c r="O160" s="45" t="str">
        <f t="shared" si="17"/>
        <v/>
      </c>
      <c r="P160" s="36"/>
      <c r="Q160" s="39"/>
      <c r="R160" s="36"/>
      <c r="S160" s="12" t="str">
        <f t="shared" si="16"/>
        <v/>
      </c>
      <c r="T160" s="42"/>
      <c r="U160" s="39"/>
      <c r="V160" s="29"/>
    </row>
    <row r="161" spans="1:22" x14ac:dyDescent="0.35">
      <c r="A161" s="9">
        <v>159</v>
      </c>
      <c r="B161" s="9">
        <v>9</v>
      </c>
      <c r="C161" s="9">
        <v>7</v>
      </c>
      <c r="D161" s="10" t="s">
        <v>38</v>
      </c>
      <c r="E161" s="10" t="s">
        <v>2638</v>
      </c>
      <c r="F161" s="10" t="str">
        <f>E161&amp;"中学校"</f>
        <v>大子中学校</v>
      </c>
      <c r="G161" s="46" ph="1"/>
      <c r="H161" s="10" t="s">
        <v>566</v>
      </c>
      <c r="I161" s="11" t="s">
        <v>2640</v>
      </c>
      <c r="J161" s="10" t="str">
        <f t="shared" si="15"/>
        <v>大子町池田1648</v>
      </c>
      <c r="K161" s="10" t="s">
        <v>2639</v>
      </c>
      <c r="L161" s="11" t="s">
        <v>2641</v>
      </c>
      <c r="M161" s="11" t="s">
        <v>2642</v>
      </c>
      <c r="N161" s="33"/>
      <c r="O161" s="45" t="str">
        <f t="shared" si="17"/>
        <v/>
      </c>
      <c r="P161" s="36"/>
      <c r="Q161" s="39"/>
      <c r="R161" s="36"/>
      <c r="S161" s="12" t="str">
        <f t="shared" si="16"/>
        <v/>
      </c>
      <c r="T161" s="42"/>
      <c r="U161" s="39"/>
      <c r="V161" s="29"/>
    </row>
    <row r="162" spans="1:22" x14ac:dyDescent="0.35">
      <c r="A162" s="9">
        <v>160</v>
      </c>
      <c r="B162" s="9">
        <v>10</v>
      </c>
      <c r="C162" s="9">
        <v>1</v>
      </c>
      <c r="D162" s="10" t="s">
        <v>3</v>
      </c>
      <c r="E162" s="10" t="s">
        <v>683</v>
      </c>
      <c r="F162" s="10" t="str">
        <f t="shared" ref="F162:F184" si="21">E162&amp;"小学校"</f>
        <v>助川小学校</v>
      </c>
      <c r="G162" s="46" ph="1"/>
      <c r="H162" s="10" t="s">
        <v>684</v>
      </c>
      <c r="I162" s="11" t="s">
        <v>686</v>
      </c>
      <c r="J162" s="10" t="str">
        <f t="shared" si="15"/>
        <v>日立市助川町2-15-1</v>
      </c>
      <c r="K162" s="10" t="s">
        <v>685</v>
      </c>
      <c r="L162" s="11" t="s">
        <v>687</v>
      </c>
      <c r="M162" s="11" t="s">
        <v>688</v>
      </c>
      <c r="N162" s="33"/>
      <c r="O162" s="45" t="str">
        <f t="shared" si="17"/>
        <v/>
      </c>
      <c r="P162" s="36"/>
      <c r="Q162" s="39"/>
      <c r="R162" s="36"/>
      <c r="S162" s="12" t="str">
        <f t="shared" si="16"/>
        <v/>
      </c>
      <c r="T162" s="42"/>
      <c r="U162" s="39"/>
      <c r="V162" s="29"/>
    </row>
    <row r="163" spans="1:22" x14ac:dyDescent="0.35">
      <c r="A163" s="9">
        <v>161</v>
      </c>
      <c r="B163" s="9">
        <v>10</v>
      </c>
      <c r="C163" s="9">
        <v>2</v>
      </c>
      <c r="D163" s="10" t="s">
        <v>3</v>
      </c>
      <c r="E163" s="10" t="s">
        <v>689</v>
      </c>
      <c r="F163" s="10" t="str">
        <f t="shared" si="21"/>
        <v>会瀬小学校</v>
      </c>
      <c r="G163" s="46" ph="1"/>
      <c r="H163" s="10" t="s">
        <v>690</v>
      </c>
      <c r="I163" s="11" t="s">
        <v>692</v>
      </c>
      <c r="J163" s="10" t="str">
        <f t="shared" si="15"/>
        <v>日立市会瀬町2-17-10</v>
      </c>
      <c r="K163" s="10" t="s">
        <v>691</v>
      </c>
      <c r="L163" s="11" t="s">
        <v>693</v>
      </c>
      <c r="M163" s="11" t="s">
        <v>694</v>
      </c>
      <c r="N163" s="33"/>
      <c r="O163" s="45" t="str">
        <f t="shared" si="17"/>
        <v/>
      </c>
      <c r="P163" s="36"/>
      <c r="Q163" s="39"/>
      <c r="R163" s="36"/>
      <c r="S163" s="12" t="str">
        <f t="shared" si="16"/>
        <v/>
      </c>
      <c r="T163" s="42"/>
      <c r="U163" s="39"/>
      <c r="V163" s="29"/>
    </row>
    <row r="164" spans="1:22" x14ac:dyDescent="0.35">
      <c r="A164" s="9">
        <v>162</v>
      </c>
      <c r="B164" s="9">
        <v>10</v>
      </c>
      <c r="C164" s="9">
        <v>3</v>
      </c>
      <c r="D164" s="10" t="s">
        <v>3</v>
      </c>
      <c r="E164" s="10" t="s">
        <v>695</v>
      </c>
      <c r="F164" s="10" t="str">
        <f t="shared" si="21"/>
        <v>宮田小学校</v>
      </c>
      <c r="G164" s="46" ph="1"/>
      <c r="H164" s="10" t="s">
        <v>696</v>
      </c>
      <c r="I164" s="11" t="s">
        <v>698</v>
      </c>
      <c r="J164" s="10" t="str">
        <f t="shared" si="15"/>
        <v>日立市本宮町2-9-1</v>
      </c>
      <c r="K164" s="10" t="s">
        <v>697</v>
      </c>
      <c r="L164" s="11" t="s">
        <v>699</v>
      </c>
      <c r="M164" s="11" t="s">
        <v>700</v>
      </c>
      <c r="N164" s="33"/>
      <c r="O164" s="45" t="str">
        <f t="shared" si="17"/>
        <v/>
      </c>
      <c r="P164" s="36"/>
      <c r="Q164" s="39"/>
      <c r="R164" s="36"/>
      <c r="S164" s="12" t="str">
        <f t="shared" si="16"/>
        <v/>
      </c>
      <c r="T164" s="42"/>
      <c r="U164" s="39"/>
      <c r="V164" s="29"/>
    </row>
    <row r="165" spans="1:22" x14ac:dyDescent="0.35">
      <c r="A165" s="9">
        <v>163</v>
      </c>
      <c r="B165" s="9">
        <v>10</v>
      </c>
      <c r="C165" s="9">
        <v>4</v>
      </c>
      <c r="D165" s="10" t="s">
        <v>3</v>
      </c>
      <c r="E165" s="10" t="s">
        <v>701</v>
      </c>
      <c r="F165" s="10" t="str">
        <f t="shared" si="21"/>
        <v>仲町小学校</v>
      </c>
      <c r="G165" s="46" ph="1"/>
      <c r="H165" s="10" t="s">
        <v>702</v>
      </c>
      <c r="I165" s="11" t="s">
        <v>704</v>
      </c>
      <c r="J165" s="10" t="str">
        <f t="shared" si="15"/>
        <v>日立市宮田町5-5-1</v>
      </c>
      <c r="K165" s="10" t="s">
        <v>703</v>
      </c>
      <c r="L165" s="11" t="s">
        <v>705</v>
      </c>
      <c r="M165" s="11" t="s">
        <v>706</v>
      </c>
      <c r="N165" s="33"/>
      <c r="O165" s="45" t="str">
        <f t="shared" si="17"/>
        <v/>
      </c>
      <c r="P165" s="36"/>
      <c r="Q165" s="39"/>
      <c r="R165" s="36"/>
      <c r="S165" s="12" t="str">
        <f t="shared" si="16"/>
        <v/>
      </c>
      <c r="T165" s="42"/>
      <c r="U165" s="39"/>
      <c r="V165" s="29"/>
    </row>
    <row r="166" spans="1:22" x14ac:dyDescent="0.35">
      <c r="A166" s="9">
        <v>164</v>
      </c>
      <c r="B166" s="9">
        <v>10</v>
      </c>
      <c r="C166" s="9">
        <v>5</v>
      </c>
      <c r="D166" s="10" t="s">
        <v>3</v>
      </c>
      <c r="E166" s="10" t="s">
        <v>707</v>
      </c>
      <c r="F166" s="10" t="str">
        <f t="shared" si="21"/>
        <v>中小路小学校</v>
      </c>
      <c r="G166" s="46" ph="1"/>
      <c r="H166" s="10" t="s">
        <v>708</v>
      </c>
      <c r="I166" s="11" t="s">
        <v>710</v>
      </c>
      <c r="J166" s="10" t="str">
        <f t="shared" si="15"/>
        <v>日立市平和町2-4-1</v>
      </c>
      <c r="K166" s="10" t="s">
        <v>709</v>
      </c>
      <c r="L166" s="11" t="s">
        <v>711</v>
      </c>
      <c r="M166" s="11" t="s">
        <v>712</v>
      </c>
      <c r="N166" s="33"/>
      <c r="O166" s="45" t="str">
        <f t="shared" si="17"/>
        <v/>
      </c>
      <c r="P166" s="36"/>
      <c r="Q166" s="39"/>
      <c r="R166" s="36"/>
      <c r="S166" s="12" t="str">
        <f t="shared" si="16"/>
        <v/>
      </c>
      <c r="T166" s="42"/>
      <c r="U166" s="39"/>
      <c r="V166" s="29"/>
    </row>
    <row r="167" spans="1:22" x14ac:dyDescent="0.35">
      <c r="A167" s="9">
        <v>165</v>
      </c>
      <c r="B167" s="9">
        <v>10</v>
      </c>
      <c r="C167" s="9">
        <v>6</v>
      </c>
      <c r="D167" s="10" t="s">
        <v>3</v>
      </c>
      <c r="E167" s="10" t="s">
        <v>713</v>
      </c>
      <c r="F167" s="10" t="str">
        <f t="shared" si="21"/>
        <v>大久保小学校</v>
      </c>
      <c r="G167" s="46" ph="1"/>
      <c r="H167" s="10" t="s">
        <v>714</v>
      </c>
      <c r="I167" s="11" t="s">
        <v>716</v>
      </c>
      <c r="J167" s="10" t="str">
        <f t="shared" si="15"/>
        <v>日立市末広町1-1-1</v>
      </c>
      <c r="K167" s="10" t="s">
        <v>715</v>
      </c>
      <c r="L167" s="11" t="s">
        <v>717</v>
      </c>
      <c r="M167" s="11" t="s">
        <v>718</v>
      </c>
      <c r="N167" s="33"/>
      <c r="O167" s="45" t="str">
        <f t="shared" si="17"/>
        <v/>
      </c>
      <c r="P167" s="36"/>
      <c r="Q167" s="39"/>
      <c r="R167" s="36"/>
      <c r="S167" s="12" t="str">
        <f t="shared" si="16"/>
        <v/>
      </c>
      <c r="T167" s="42"/>
      <c r="U167" s="39"/>
      <c r="V167" s="29"/>
    </row>
    <row r="168" spans="1:22" x14ac:dyDescent="0.35">
      <c r="A168" s="9">
        <v>166</v>
      </c>
      <c r="B168" s="9">
        <v>10</v>
      </c>
      <c r="C168" s="9">
        <v>7</v>
      </c>
      <c r="D168" s="10" t="s">
        <v>3</v>
      </c>
      <c r="E168" s="10" t="s">
        <v>719</v>
      </c>
      <c r="F168" s="10" t="str">
        <f t="shared" si="21"/>
        <v>河原子小学校</v>
      </c>
      <c r="G168" s="46" ph="1"/>
      <c r="H168" s="10" t="s">
        <v>720</v>
      </c>
      <c r="I168" s="11" t="s">
        <v>722</v>
      </c>
      <c r="J168" s="10" t="str">
        <f t="shared" si="15"/>
        <v>日立市河原子町4-3-4</v>
      </c>
      <c r="K168" s="10" t="s">
        <v>721</v>
      </c>
      <c r="L168" s="11" t="s">
        <v>723</v>
      </c>
      <c r="M168" s="11" t="s">
        <v>724</v>
      </c>
      <c r="N168" s="33"/>
      <c r="O168" s="45" t="str">
        <f t="shared" si="17"/>
        <v/>
      </c>
      <c r="P168" s="36"/>
      <c r="Q168" s="39"/>
      <c r="R168" s="36"/>
      <c r="S168" s="12" t="str">
        <f t="shared" si="16"/>
        <v/>
      </c>
      <c r="T168" s="42"/>
      <c r="U168" s="39"/>
      <c r="V168" s="29"/>
    </row>
    <row r="169" spans="1:22" x14ac:dyDescent="0.35">
      <c r="A169" s="9">
        <v>167</v>
      </c>
      <c r="B169" s="9">
        <v>10</v>
      </c>
      <c r="C169" s="9">
        <v>8</v>
      </c>
      <c r="D169" s="10" t="s">
        <v>3</v>
      </c>
      <c r="E169" s="10" t="s">
        <v>725</v>
      </c>
      <c r="F169" s="10" t="str">
        <f t="shared" si="21"/>
        <v>成沢小学校</v>
      </c>
      <c r="G169" s="46" ph="1"/>
      <c r="H169" s="10" t="s">
        <v>726</v>
      </c>
      <c r="I169" s="11" t="s">
        <v>728</v>
      </c>
      <c r="J169" s="10" t="str">
        <f t="shared" si="15"/>
        <v>日立市中成沢町3-16-8</v>
      </c>
      <c r="K169" s="10" t="s">
        <v>727</v>
      </c>
      <c r="L169" s="11" t="s">
        <v>729</v>
      </c>
      <c r="M169" s="11" t="s">
        <v>730</v>
      </c>
      <c r="N169" s="33"/>
      <c r="O169" s="45" t="str">
        <f t="shared" si="17"/>
        <v/>
      </c>
      <c r="P169" s="36"/>
      <c r="Q169" s="39"/>
      <c r="R169" s="36"/>
      <c r="S169" s="12" t="str">
        <f t="shared" si="16"/>
        <v/>
      </c>
      <c r="T169" s="42"/>
      <c r="U169" s="39"/>
      <c r="V169" s="29"/>
    </row>
    <row r="170" spans="1:22" x14ac:dyDescent="0.35">
      <c r="A170" s="9">
        <v>168</v>
      </c>
      <c r="B170" s="9">
        <v>10</v>
      </c>
      <c r="C170" s="9">
        <v>9</v>
      </c>
      <c r="D170" s="10" t="s">
        <v>3</v>
      </c>
      <c r="E170" s="10" t="s">
        <v>731</v>
      </c>
      <c r="F170" s="10" t="str">
        <f t="shared" si="21"/>
        <v>諏訪小学校</v>
      </c>
      <c r="G170" s="46" ph="1"/>
      <c r="H170" s="10" t="s">
        <v>732</v>
      </c>
      <c r="I170" s="11" t="s">
        <v>734</v>
      </c>
      <c r="J170" s="10" t="str">
        <f t="shared" si="15"/>
        <v>日立市諏訪町3-10-1</v>
      </c>
      <c r="K170" s="10" t="s">
        <v>733</v>
      </c>
      <c r="L170" s="11" t="s">
        <v>735</v>
      </c>
      <c r="M170" s="11" t="s">
        <v>736</v>
      </c>
      <c r="N170" s="33"/>
      <c r="O170" s="45" t="str">
        <f t="shared" si="17"/>
        <v/>
      </c>
      <c r="P170" s="36"/>
      <c r="Q170" s="39"/>
      <c r="R170" s="36"/>
      <c r="S170" s="12" t="str">
        <f t="shared" si="16"/>
        <v/>
      </c>
      <c r="T170" s="42"/>
      <c r="U170" s="39"/>
      <c r="V170" s="29"/>
    </row>
    <row r="171" spans="1:22" x14ac:dyDescent="0.35">
      <c r="A171" s="9">
        <v>169</v>
      </c>
      <c r="B171" s="9">
        <v>10</v>
      </c>
      <c r="C171" s="9">
        <v>10</v>
      </c>
      <c r="D171" s="10" t="s">
        <v>3</v>
      </c>
      <c r="E171" s="10" t="s">
        <v>737</v>
      </c>
      <c r="F171" s="10" t="str">
        <f t="shared" si="21"/>
        <v>水木小学校</v>
      </c>
      <c r="G171" s="46" ph="1"/>
      <c r="H171" s="10" t="s">
        <v>738</v>
      </c>
      <c r="I171" s="11" t="s">
        <v>740</v>
      </c>
      <c r="J171" s="10" t="str">
        <f t="shared" si="15"/>
        <v>日立市水木町1-6-1</v>
      </c>
      <c r="K171" s="10" t="s">
        <v>739</v>
      </c>
      <c r="L171" s="11" t="s">
        <v>741</v>
      </c>
      <c r="M171" s="11" t="s">
        <v>742</v>
      </c>
      <c r="N171" s="33"/>
      <c r="O171" s="45" t="str">
        <f t="shared" si="17"/>
        <v/>
      </c>
      <c r="P171" s="36"/>
      <c r="Q171" s="39"/>
      <c r="R171" s="36"/>
      <c r="S171" s="12" t="str">
        <f t="shared" si="16"/>
        <v/>
      </c>
      <c r="T171" s="42"/>
      <c r="U171" s="39"/>
      <c r="V171" s="29"/>
    </row>
    <row r="172" spans="1:22" x14ac:dyDescent="0.35">
      <c r="A172" s="9">
        <v>170</v>
      </c>
      <c r="B172" s="9">
        <v>10</v>
      </c>
      <c r="C172" s="9">
        <v>11</v>
      </c>
      <c r="D172" s="10" t="s">
        <v>3</v>
      </c>
      <c r="E172" s="10" t="s">
        <v>743</v>
      </c>
      <c r="F172" s="10" t="str">
        <f t="shared" si="21"/>
        <v>大沼小学校</v>
      </c>
      <c r="G172" s="46" ph="1"/>
      <c r="H172" s="10" t="s">
        <v>744</v>
      </c>
      <c r="I172" s="11" t="s">
        <v>746</v>
      </c>
      <c r="J172" s="10" t="str">
        <f t="shared" si="15"/>
        <v>日立市東大沼町2-1-8</v>
      </c>
      <c r="K172" s="10" t="s">
        <v>745</v>
      </c>
      <c r="L172" s="11" t="s">
        <v>747</v>
      </c>
      <c r="M172" s="11" t="s">
        <v>748</v>
      </c>
      <c r="N172" s="33"/>
      <c r="O172" s="45" t="str">
        <f t="shared" si="17"/>
        <v/>
      </c>
      <c r="P172" s="36"/>
      <c r="Q172" s="39"/>
      <c r="R172" s="36"/>
      <c r="S172" s="12" t="str">
        <f t="shared" si="16"/>
        <v/>
      </c>
      <c r="T172" s="42"/>
      <c r="U172" s="39"/>
      <c r="V172" s="29"/>
    </row>
    <row r="173" spans="1:22" x14ac:dyDescent="0.35">
      <c r="A173" s="9">
        <v>171</v>
      </c>
      <c r="B173" s="9">
        <v>10</v>
      </c>
      <c r="C173" s="9">
        <v>12</v>
      </c>
      <c r="D173" s="10" t="s">
        <v>3</v>
      </c>
      <c r="E173" s="10" t="s">
        <v>749</v>
      </c>
      <c r="F173" s="10" t="str">
        <f t="shared" si="21"/>
        <v>金沢小学校</v>
      </c>
      <c r="G173" s="46" ph="1"/>
      <c r="H173" s="10" t="s">
        <v>750</v>
      </c>
      <c r="I173" s="11" t="s">
        <v>752</v>
      </c>
      <c r="J173" s="10" t="str">
        <f t="shared" si="15"/>
        <v>日立市金沢町5-2-1</v>
      </c>
      <c r="K173" s="10" t="s">
        <v>751</v>
      </c>
      <c r="L173" s="11" t="s">
        <v>753</v>
      </c>
      <c r="M173" s="11" t="s">
        <v>754</v>
      </c>
      <c r="N173" s="33"/>
      <c r="O173" s="45" t="str">
        <f t="shared" si="17"/>
        <v/>
      </c>
      <c r="P173" s="36"/>
      <c r="Q173" s="39"/>
      <c r="R173" s="36"/>
      <c r="S173" s="12" t="str">
        <f t="shared" si="16"/>
        <v/>
      </c>
      <c r="T173" s="42"/>
      <c r="U173" s="39"/>
      <c r="V173" s="29"/>
    </row>
    <row r="174" spans="1:22" x14ac:dyDescent="0.35">
      <c r="A174" s="9">
        <v>172</v>
      </c>
      <c r="B174" s="9">
        <v>10</v>
      </c>
      <c r="C174" s="9">
        <v>13</v>
      </c>
      <c r="D174" s="10" t="s">
        <v>3</v>
      </c>
      <c r="E174" s="10" t="s">
        <v>755</v>
      </c>
      <c r="F174" s="10" t="str">
        <f t="shared" si="21"/>
        <v>油縄子小学校</v>
      </c>
      <c r="G174" s="46" ph="1"/>
      <c r="H174" s="10" t="s">
        <v>756</v>
      </c>
      <c r="I174" s="11" t="s">
        <v>758</v>
      </c>
      <c r="J174" s="10" t="str">
        <f t="shared" si="15"/>
        <v>日立市鮎川町3-11-1</v>
      </c>
      <c r="K174" s="10" t="s">
        <v>757</v>
      </c>
      <c r="L174" s="11" t="s">
        <v>759</v>
      </c>
      <c r="M174" s="11" t="s">
        <v>760</v>
      </c>
      <c r="N174" s="33"/>
      <c r="O174" s="45" t="str">
        <f t="shared" si="17"/>
        <v/>
      </c>
      <c r="P174" s="36"/>
      <c r="Q174" s="39"/>
      <c r="R174" s="36"/>
      <c r="S174" s="12" t="str">
        <f t="shared" si="16"/>
        <v/>
      </c>
      <c r="T174" s="42"/>
      <c r="U174" s="39"/>
      <c r="V174" s="29"/>
    </row>
    <row r="175" spans="1:22" x14ac:dyDescent="0.35">
      <c r="A175" s="9">
        <v>173</v>
      </c>
      <c r="B175" s="9">
        <v>10</v>
      </c>
      <c r="C175" s="9">
        <v>14</v>
      </c>
      <c r="D175" s="10" t="s">
        <v>3</v>
      </c>
      <c r="E175" s="10" t="s">
        <v>761</v>
      </c>
      <c r="F175" s="10" t="str">
        <f t="shared" si="21"/>
        <v>日高小学校</v>
      </c>
      <c r="G175" s="46" ph="1"/>
      <c r="H175" s="10" t="s">
        <v>762</v>
      </c>
      <c r="I175" s="11" t="s">
        <v>764</v>
      </c>
      <c r="J175" s="10" t="str">
        <f t="shared" si="15"/>
        <v>日立市日高町2-12-1</v>
      </c>
      <c r="K175" s="10" t="s">
        <v>763</v>
      </c>
      <c r="L175" s="11" t="s">
        <v>765</v>
      </c>
      <c r="M175" s="11" t="s">
        <v>766</v>
      </c>
      <c r="N175" s="33"/>
      <c r="O175" s="45" t="str">
        <f t="shared" si="17"/>
        <v/>
      </c>
      <c r="P175" s="36"/>
      <c r="Q175" s="39"/>
      <c r="R175" s="36"/>
      <c r="S175" s="12" t="str">
        <f t="shared" si="16"/>
        <v/>
      </c>
      <c r="T175" s="42"/>
      <c r="U175" s="39"/>
      <c r="V175" s="29"/>
    </row>
    <row r="176" spans="1:22" x14ac:dyDescent="0.35">
      <c r="A176" s="9">
        <v>174</v>
      </c>
      <c r="B176" s="9">
        <v>10</v>
      </c>
      <c r="C176" s="9">
        <v>15</v>
      </c>
      <c r="D176" s="10" t="s">
        <v>3</v>
      </c>
      <c r="E176" s="10" t="s">
        <v>767</v>
      </c>
      <c r="F176" s="10" t="str">
        <f t="shared" si="21"/>
        <v>豊浦小学校</v>
      </c>
      <c r="G176" s="46" ph="1"/>
      <c r="H176" s="10" t="s">
        <v>768</v>
      </c>
      <c r="I176" s="11" t="s">
        <v>770</v>
      </c>
      <c r="J176" s="10" t="str">
        <f t="shared" si="15"/>
        <v>日立市折笠町741</v>
      </c>
      <c r="K176" s="10" t="s">
        <v>769</v>
      </c>
      <c r="L176" s="11" t="s">
        <v>771</v>
      </c>
      <c r="M176" s="11" t="s">
        <v>772</v>
      </c>
      <c r="N176" s="33"/>
      <c r="O176" s="45" t="str">
        <f t="shared" si="17"/>
        <v/>
      </c>
      <c r="P176" s="36"/>
      <c r="Q176" s="39"/>
      <c r="R176" s="36"/>
      <c r="S176" s="12" t="str">
        <f t="shared" si="16"/>
        <v/>
      </c>
      <c r="T176" s="42"/>
      <c r="U176" s="39"/>
      <c r="V176" s="29"/>
    </row>
    <row r="177" spans="1:22" x14ac:dyDescent="0.35">
      <c r="A177" s="9">
        <v>175</v>
      </c>
      <c r="B177" s="9">
        <v>10</v>
      </c>
      <c r="C177" s="9">
        <v>16</v>
      </c>
      <c r="D177" s="10" t="s">
        <v>3</v>
      </c>
      <c r="E177" s="10" t="s">
        <v>773</v>
      </c>
      <c r="F177" s="10" t="str">
        <f t="shared" si="21"/>
        <v>久慈小学校</v>
      </c>
      <c r="G177" s="46" ph="1"/>
      <c r="H177" s="10" t="s">
        <v>774</v>
      </c>
      <c r="I177" s="11" t="s">
        <v>776</v>
      </c>
      <c r="J177" s="10" t="str">
        <f t="shared" si="15"/>
        <v>日立市久慈町1-23-1</v>
      </c>
      <c r="K177" s="10" t="s">
        <v>775</v>
      </c>
      <c r="L177" s="11" t="s">
        <v>777</v>
      </c>
      <c r="M177" s="11" t="s">
        <v>778</v>
      </c>
      <c r="N177" s="33"/>
      <c r="O177" s="45" t="str">
        <f t="shared" si="17"/>
        <v/>
      </c>
      <c r="P177" s="36"/>
      <c r="Q177" s="39"/>
      <c r="R177" s="36"/>
      <c r="S177" s="12" t="str">
        <f t="shared" si="16"/>
        <v/>
      </c>
      <c r="T177" s="42"/>
      <c r="U177" s="39"/>
      <c r="V177" s="29"/>
    </row>
    <row r="178" spans="1:22" x14ac:dyDescent="0.35">
      <c r="A178" s="9">
        <v>176</v>
      </c>
      <c r="B178" s="9">
        <v>10</v>
      </c>
      <c r="C178" s="9">
        <v>17</v>
      </c>
      <c r="D178" s="10" t="s">
        <v>3</v>
      </c>
      <c r="E178" s="10" t="s">
        <v>3502</v>
      </c>
      <c r="F178" s="10" t="str">
        <f t="shared" si="21"/>
        <v>坂本東小学校</v>
      </c>
      <c r="G178" s="46" ph="1"/>
      <c r="H178" s="10" t="s">
        <v>3503</v>
      </c>
      <c r="I178" s="11" t="s">
        <v>780</v>
      </c>
      <c r="J178" s="10" t="str">
        <f t="shared" si="15"/>
        <v>日立市南高野町3-21-1</v>
      </c>
      <c r="K178" s="10" t="s">
        <v>779</v>
      </c>
      <c r="L178" s="11" t="s">
        <v>781</v>
      </c>
      <c r="M178" s="11" t="s">
        <v>782</v>
      </c>
      <c r="N178" s="33"/>
      <c r="O178" s="45" t="str">
        <f t="shared" si="17"/>
        <v/>
      </c>
      <c r="P178" s="36"/>
      <c r="Q178" s="39"/>
      <c r="R178" s="36"/>
      <c r="S178" s="12" t="str">
        <f t="shared" si="16"/>
        <v/>
      </c>
      <c r="T178" s="42"/>
      <c r="U178" s="39"/>
      <c r="V178" s="29"/>
    </row>
    <row r="179" spans="1:22" x14ac:dyDescent="0.35">
      <c r="A179" s="9">
        <v>177</v>
      </c>
      <c r="B179" s="9">
        <v>10</v>
      </c>
      <c r="C179" s="9">
        <v>18</v>
      </c>
      <c r="D179" s="10" t="s">
        <v>3</v>
      </c>
      <c r="E179" s="10" t="s">
        <v>783</v>
      </c>
      <c r="F179" s="10" t="str">
        <f t="shared" si="21"/>
        <v>滑川小学校</v>
      </c>
      <c r="G179" s="46" ph="1"/>
      <c r="H179" s="10" t="s">
        <v>784</v>
      </c>
      <c r="I179" s="11" t="s">
        <v>786</v>
      </c>
      <c r="J179" s="10" t="str">
        <f t="shared" si="15"/>
        <v>日立市滑川本町1-20-7</v>
      </c>
      <c r="K179" s="10" t="s">
        <v>785</v>
      </c>
      <c r="L179" s="11" t="s">
        <v>787</v>
      </c>
      <c r="M179" s="11" t="s">
        <v>788</v>
      </c>
      <c r="N179" s="33"/>
      <c r="O179" s="45" t="str">
        <f t="shared" si="17"/>
        <v/>
      </c>
      <c r="P179" s="36"/>
      <c r="Q179" s="39"/>
      <c r="R179" s="36"/>
      <c r="S179" s="12" t="str">
        <f t="shared" si="16"/>
        <v/>
      </c>
      <c r="T179" s="42"/>
      <c r="U179" s="39"/>
      <c r="V179" s="29"/>
    </row>
    <row r="180" spans="1:22" x14ac:dyDescent="0.35">
      <c r="A180" s="9">
        <v>178</v>
      </c>
      <c r="B180" s="9">
        <v>10</v>
      </c>
      <c r="C180" s="9">
        <v>19</v>
      </c>
      <c r="D180" s="10" t="s">
        <v>3</v>
      </c>
      <c r="E180" s="10" t="s">
        <v>789</v>
      </c>
      <c r="F180" s="10" t="str">
        <f t="shared" si="21"/>
        <v>大みか小学校</v>
      </c>
      <c r="G180" s="46" ph="1"/>
      <c r="H180" s="10" t="s">
        <v>790</v>
      </c>
      <c r="I180" s="11" t="s">
        <v>792</v>
      </c>
      <c r="J180" s="10" t="str">
        <f t="shared" si="15"/>
        <v>日立市大みか町3-19-15</v>
      </c>
      <c r="K180" s="10" t="s">
        <v>791</v>
      </c>
      <c r="L180" s="11" t="s">
        <v>793</v>
      </c>
      <c r="M180" s="11" t="s">
        <v>794</v>
      </c>
      <c r="N180" s="33"/>
      <c r="O180" s="45" t="str">
        <f t="shared" si="17"/>
        <v/>
      </c>
      <c r="P180" s="36"/>
      <c r="Q180" s="39"/>
      <c r="R180" s="36"/>
      <c r="S180" s="12" t="str">
        <f t="shared" si="16"/>
        <v/>
      </c>
      <c r="T180" s="42"/>
      <c r="U180" s="39"/>
      <c r="V180" s="29"/>
    </row>
    <row r="181" spans="1:22" x14ac:dyDescent="0.35">
      <c r="A181" s="9">
        <v>179</v>
      </c>
      <c r="B181" s="9">
        <v>10</v>
      </c>
      <c r="C181" s="9">
        <v>20</v>
      </c>
      <c r="D181" s="10" t="s">
        <v>3</v>
      </c>
      <c r="E181" s="10" t="s">
        <v>795</v>
      </c>
      <c r="F181" s="10" t="str">
        <f t="shared" si="21"/>
        <v>田尻小学校</v>
      </c>
      <c r="G181" s="46" ph="1"/>
      <c r="H181" s="10" t="s">
        <v>796</v>
      </c>
      <c r="I181" s="11" t="s">
        <v>798</v>
      </c>
      <c r="J181" s="10" t="str">
        <f t="shared" si="15"/>
        <v>日立市田尻町4-39-1</v>
      </c>
      <c r="K181" s="10" t="s">
        <v>797</v>
      </c>
      <c r="L181" s="11" t="s">
        <v>799</v>
      </c>
      <c r="M181" s="11" t="s">
        <v>800</v>
      </c>
      <c r="N181" s="33"/>
      <c r="O181" s="45" t="str">
        <f t="shared" si="17"/>
        <v/>
      </c>
      <c r="P181" s="36"/>
      <c r="Q181" s="39"/>
      <c r="R181" s="36"/>
      <c r="S181" s="12" t="str">
        <f t="shared" si="16"/>
        <v/>
      </c>
      <c r="T181" s="42"/>
      <c r="U181" s="39"/>
      <c r="V181" s="29"/>
    </row>
    <row r="182" spans="1:22" x14ac:dyDescent="0.35">
      <c r="A182" s="9">
        <v>180</v>
      </c>
      <c r="B182" s="9">
        <v>10</v>
      </c>
      <c r="C182" s="9">
        <v>21</v>
      </c>
      <c r="D182" s="10" t="s">
        <v>3</v>
      </c>
      <c r="E182" s="10" t="s">
        <v>801</v>
      </c>
      <c r="F182" s="10" t="str">
        <f t="shared" si="21"/>
        <v>塙山小学校</v>
      </c>
      <c r="G182" s="46" ph="1"/>
      <c r="H182" s="10" t="s">
        <v>802</v>
      </c>
      <c r="I182" s="11" t="s">
        <v>752</v>
      </c>
      <c r="J182" s="10" t="str">
        <f t="shared" si="15"/>
        <v>日立市金沢町2-14-1</v>
      </c>
      <c r="K182" s="10" t="s">
        <v>803</v>
      </c>
      <c r="L182" s="11" t="s">
        <v>804</v>
      </c>
      <c r="M182" s="11" t="s">
        <v>805</v>
      </c>
      <c r="N182" s="33"/>
      <c r="O182" s="45" t="str">
        <f t="shared" si="17"/>
        <v/>
      </c>
      <c r="P182" s="36"/>
      <c r="Q182" s="39"/>
      <c r="R182" s="36"/>
      <c r="S182" s="12" t="str">
        <f t="shared" si="16"/>
        <v/>
      </c>
      <c r="T182" s="42"/>
      <c r="U182" s="39"/>
      <c r="V182" s="29"/>
    </row>
    <row r="183" spans="1:22" x14ac:dyDescent="0.35">
      <c r="A183" s="9">
        <v>181</v>
      </c>
      <c r="B183" s="9">
        <v>10</v>
      </c>
      <c r="C183" s="9">
        <v>22</v>
      </c>
      <c r="D183" s="10" t="s">
        <v>3</v>
      </c>
      <c r="E183" s="10" t="s">
        <v>806</v>
      </c>
      <c r="F183" s="10" t="str">
        <f t="shared" si="21"/>
        <v>櫛形小学校</v>
      </c>
      <c r="G183" s="46" ph="1"/>
      <c r="H183" s="10" t="s">
        <v>807</v>
      </c>
      <c r="I183" s="11" t="s">
        <v>809</v>
      </c>
      <c r="J183" s="10" t="str">
        <f t="shared" si="15"/>
        <v>日立市十王町伊師本郷508</v>
      </c>
      <c r="K183" s="10" t="s">
        <v>808</v>
      </c>
      <c r="L183" s="11" t="s">
        <v>810</v>
      </c>
      <c r="M183" s="11" t="s">
        <v>811</v>
      </c>
      <c r="N183" s="33"/>
      <c r="O183" s="45" t="str">
        <f t="shared" si="17"/>
        <v/>
      </c>
      <c r="P183" s="36"/>
      <c r="Q183" s="39"/>
      <c r="R183" s="36"/>
      <c r="S183" s="12" t="str">
        <f t="shared" si="16"/>
        <v/>
      </c>
      <c r="T183" s="42"/>
      <c r="U183" s="39"/>
      <c r="V183" s="29"/>
    </row>
    <row r="184" spans="1:22" x14ac:dyDescent="0.35">
      <c r="A184" s="9">
        <v>182</v>
      </c>
      <c r="B184" s="9">
        <v>10</v>
      </c>
      <c r="C184" s="9">
        <v>23</v>
      </c>
      <c r="D184" s="10" t="s">
        <v>3</v>
      </c>
      <c r="E184" s="10" t="s">
        <v>812</v>
      </c>
      <c r="F184" s="10" t="str">
        <f t="shared" si="21"/>
        <v>山部小学校</v>
      </c>
      <c r="G184" s="46" ph="1"/>
      <c r="H184" s="10" t="s">
        <v>813</v>
      </c>
      <c r="I184" s="11" t="s">
        <v>815</v>
      </c>
      <c r="J184" s="10" t="str">
        <f t="shared" si="15"/>
        <v>日立市十王町山部841</v>
      </c>
      <c r="K184" s="10" t="s">
        <v>814</v>
      </c>
      <c r="L184" s="11" t="s">
        <v>816</v>
      </c>
      <c r="M184" s="11" t="s">
        <v>817</v>
      </c>
      <c r="N184" s="33"/>
      <c r="O184" s="45" t="str">
        <f t="shared" si="17"/>
        <v/>
      </c>
      <c r="P184" s="36"/>
      <c r="Q184" s="39"/>
      <c r="R184" s="36"/>
      <c r="S184" s="12" t="str">
        <f t="shared" si="16"/>
        <v/>
      </c>
      <c r="T184" s="42"/>
      <c r="U184" s="39"/>
      <c r="V184" s="29"/>
    </row>
    <row r="185" spans="1:22" x14ac:dyDescent="0.35">
      <c r="A185" s="9">
        <v>183</v>
      </c>
      <c r="B185" s="9">
        <v>10</v>
      </c>
      <c r="C185" s="9">
        <v>24</v>
      </c>
      <c r="D185" s="10" t="s">
        <v>3</v>
      </c>
      <c r="E185" s="10" t="s">
        <v>683</v>
      </c>
      <c r="F185" s="10" t="str">
        <f t="shared" ref="F185:F196" si="22">E185&amp;"中学校"</f>
        <v>助川中学校</v>
      </c>
      <c r="G185" s="46" ph="1"/>
      <c r="H185" s="10" t="s">
        <v>684</v>
      </c>
      <c r="I185" s="11" t="s">
        <v>2678</v>
      </c>
      <c r="J185" s="10" t="str">
        <f t="shared" si="15"/>
        <v>日立市鹿島町3-5-1</v>
      </c>
      <c r="K185" s="10" t="s">
        <v>2677</v>
      </c>
      <c r="L185" s="11" t="s">
        <v>2679</v>
      </c>
      <c r="M185" s="11" t="s">
        <v>2680</v>
      </c>
      <c r="N185" s="33"/>
      <c r="O185" s="45" t="str">
        <f t="shared" si="17"/>
        <v/>
      </c>
      <c r="P185" s="36"/>
      <c r="Q185" s="39"/>
      <c r="R185" s="36"/>
      <c r="S185" s="12" t="str">
        <f t="shared" si="16"/>
        <v/>
      </c>
      <c r="T185" s="42"/>
      <c r="U185" s="39"/>
      <c r="V185" s="29"/>
    </row>
    <row r="186" spans="1:22" x14ac:dyDescent="0.35">
      <c r="A186" s="9">
        <v>184</v>
      </c>
      <c r="B186" s="9">
        <v>10</v>
      </c>
      <c r="C186" s="9">
        <v>25</v>
      </c>
      <c r="D186" s="10" t="s">
        <v>3</v>
      </c>
      <c r="E186" s="10" t="s">
        <v>2681</v>
      </c>
      <c r="F186" s="10" t="str">
        <f t="shared" si="22"/>
        <v>駒王中学校</v>
      </c>
      <c r="G186" s="46" ph="1"/>
      <c r="H186" s="10" t="s">
        <v>2682</v>
      </c>
      <c r="I186" s="11" t="s">
        <v>2684</v>
      </c>
      <c r="J186" s="10" t="str">
        <f t="shared" si="15"/>
        <v>日立市神峰町3-2-32</v>
      </c>
      <c r="K186" s="10" t="s">
        <v>2683</v>
      </c>
      <c r="L186" s="11" t="s">
        <v>2685</v>
      </c>
      <c r="M186" s="11" t="s">
        <v>2686</v>
      </c>
      <c r="N186" s="33"/>
      <c r="O186" s="45" t="str">
        <f t="shared" si="17"/>
        <v/>
      </c>
      <c r="P186" s="36"/>
      <c r="Q186" s="39"/>
      <c r="R186" s="36"/>
      <c r="S186" s="12" t="str">
        <f t="shared" si="16"/>
        <v/>
      </c>
      <c r="T186" s="42"/>
      <c r="U186" s="39"/>
      <c r="V186" s="29"/>
    </row>
    <row r="187" spans="1:22" x14ac:dyDescent="0.35">
      <c r="A187" s="9">
        <v>185</v>
      </c>
      <c r="B187" s="9">
        <v>10</v>
      </c>
      <c r="C187" s="9">
        <v>26</v>
      </c>
      <c r="D187" s="10" t="s">
        <v>3</v>
      </c>
      <c r="E187" s="10" t="s">
        <v>2687</v>
      </c>
      <c r="F187" s="10" t="str">
        <f t="shared" si="22"/>
        <v>多賀中学校</v>
      </c>
      <c r="G187" s="46" ph="1"/>
      <c r="H187" s="10" t="s">
        <v>2688</v>
      </c>
      <c r="I187" s="11" t="s">
        <v>758</v>
      </c>
      <c r="J187" s="10" t="str">
        <f t="shared" si="15"/>
        <v>日立市鮎川町3-11-2</v>
      </c>
      <c r="K187" s="10" t="s">
        <v>2689</v>
      </c>
      <c r="L187" s="11" t="s">
        <v>2690</v>
      </c>
      <c r="M187" s="11" t="s">
        <v>2691</v>
      </c>
      <c r="N187" s="33"/>
      <c r="O187" s="45" t="str">
        <f t="shared" si="17"/>
        <v/>
      </c>
      <c r="P187" s="36"/>
      <c r="Q187" s="39"/>
      <c r="R187" s="36"/>
      <c r="S187" s="12" t="str">
        <f t="shared" si="16"/>
        <v/>
      </c>
      <c r="T187" s="42"/>
      <c r="U187" s="39"/>
      <c r="V187" s="29"/>
    </row>
    <row r="188" spans="1:22" x14ac:dyDescent="0.35">
      <c r="A188" s="9">
        <v>186</v>
      </c>
      <c r="B188" s="9">
        <v>10</v>
      </c>
      <c r="C188" s="9">
        <v>27</v>
      </c>
      <c r="D188" s="10" t="s">
        <v>3</v>
      </c>
      <c r="E188" s="10" t="s">
        <v>713</v>
      </c>
      <c r="F188" s="10" t="str">
        <f t="shared" si="22"/>
        <v>大久保中学校</v>
      </c>
      <c r="G188" s="46" ph="1"/>
      <c r="H188" s="10" t="s">
        <v>714</v>
      </c>
      <c r="I188" s="11" t="s">
        <v>716</v>
      </c>
      <c r="J188" s="10" t="str">
        <f t="shared" si="15"/>
        <v>日立市末広町5-12-34</v>
      </c>
      <c r="K188" s="10" t="s">
        <v>2692</v>
      </c>
      <c r="L188" s="11" t="s">
        <v>2693</v>
      </c>
      <c r="M188" s="11" t="s">
        <v>2694</v>
      </c>
      <c r="N188" s="33"/>
      <c r="O188" s="45" t="str">
        <f t="shared" si="17"/>
        <v/>
      </c>
      <c r="P188" s="36"/>
      <c r="Q188" s="39"/>
      <c r="R188" s="36"/>
      <c r="S188" s="12" t="str">
        <f t="shared" si="16"/>
        <v/>
      </c>
      <c r="T188" s="42"/>
      <c r="U188" s="39"/>
      <c r="V188" s="29"/>
    </row>
    <row r="189" spans="1:22" x14ac:dyDescent="0.35">
      <c r="A189" s="9">
        <v>187</v>
      </c>
      <c r="B189" s="9">
        <v>10</v>
      </c>
      <c r="C189" s="9">
        <v>28</v>
      </c>
      <c r="D189" s="10" t="s">
        <v>3</v>
      </c>
      <c r="E189" s="10" t="s">
        <v>719</v>
      </c>
      <c r="F189" s="10" t="str">
        <f t="shared" si="22"/>
        <v>河原子中学校</v>
      </c>
      <c r="G189" s="46" ph="1"/>
      <c r="H189" s="10" t="s">
        <v>720</v>
      </c>
      <c r="I189" s="11" t="s">
        <v>2696</v>
      </c>
      <c r="J189" s="10" t="str">
        <f t="shared" si="15"/>
        <v>日立市東多賀町4-10-10</v>
      </c>
      <c r="K189" s="10" t="s">
        <v>2695</v>
      </c>
      <c r="L189" s="11" t="s">
        <v>2697</v>
      </c>
      <c r="M189" s="11" t="s">
        <v>2698</v>
      </c>
      <c r="N189" s="33"/>
      <c r="O189" s="45" t="str">
        <f t="shared" si="17"/>
        <v/>
      </c>
      <c r="P189" s="36"/>
      <c r="Q189" s="39"/>
      <c r="R189" s="36"/>
      <c r="S189" s="12" t="str">
        <f t="shared" si="16"/>
        <v/>
      </c>
      <c r="T189" s="42"/>
      <c r="U189" s="39"/>
      <c r="V189" s="29"/>
    </row>
    <row r="190" spans="1:22" x14ac:dyDescent="0.35">
      <c r="A190" s="9">
        <v>188</v>
      </c>
      <c r="B190" s="9">
        <v>10</v>
      </c>
      <c r="C190" s="9">
        <v>29</v>
      </c>
      <c r="D190" s="10" t="s">
        <v>3</v>
      </c>
      <c r="E190" s="10" t="s">
        <v>2699</v>
      </c>
      <c r="F190" s="10" t="str">
        <f t="shared" si="22"/>
        <v>泉丘中学校</v>
      </c>
      <c r="G190" s="46" ph="1"/>
      <c r="H190" s="10" t="s">
        <v>2700</v>
      </c>
      <c r="I190" s="11" t="s">
        <v>740</v>
      </c>
      <c r="J190" s="10" t="str">
        <f t="shared" si="15"/>
        <v>日立市水木町2-9-1</v>
      </c>
      <c r="K190" s="10" t="s">
        <v>2701</v>
      </c>
      <c r="L190" s="11" t="s">
        <v>2702</v>
      </c>
      <c r="M190" s="11" t="s">
        <v>2703</v>
      </c>
      <c r="N190" s="33"/>
      <c r="O190" s="45" t="str">
        <f t="shared" si="17"/>
        <v/>
      </c>
      <c r="P190" s="36"/>
      <c r="Q190" s="39"/>
      <c r="R190" s="36"/>
      <c r="S190" s="12" t="str">
        <f t="shared" si="16"/>
        <v/>
      </c>
      <c r="T190" s="42"/>
      <c r="U190" s="39"/>
      <c r="V190" s="29"/>
    </row>
    <row r="191" spans="1:22" x14ac:dyDescent="0.35">
      <c r="A191" s="9">
        <v>189</v>
      </c>
      <c r="B191" s="9">
        <v>10</v>
      </c>
      <c r="C191" s="9">
        <v>30</v>
      </c>
      <c r="D191" s="10" t="s">
        <v>3</v>
      </c>
      <c r="E191" s="10" t="s">
        <v>761</v>
      </c>
      <c r="F191" s="10" t="str">
        <f t="shared" si="22"/>
        <v>日高中学校</v>
      </c>
      <c r="G191" s="46" ph="1"/>
      <c r="H191" s="10" t="s">
        <v>762</v>
      </c>
      <c r="I191" s="11" t="s">
        <v>2705</v>
      </c>
      <c r="J191" s="10" t="str">
        <f t="shared" si="15"/>
        <v>日立市小木津町3-26-1</v>
      </c>
      <c r="K191" s="10" t="s">
        <v>2704</v>
      </c>
      <c r="L191" s="11" t="s">
        <v>2706</v>
      </c>
      <c r="M191" s="11" t="s">
        <v>2707</v>
      </c>
      <c r="N191" s="33"/>
      <c r="O191" s="45" t="str">
        <f t="shared" si="17"/>
        <v/>
      </c>
      <c r="P191" s="36"/>
      <c r="Q191" s="39"/>
      <c r="R191" s="36"/>
      <c r="S191" s="12" t="str">
        <f t="shared" si="16"/>
        <v/>
      </c>
      <c r="T191" s="42"/>
      <c r="U191" s="39"/>
      <c r="V191" s="29"/>
    </row>
    <row r="192" spans="1:22" x14ac:dyDescent="0.35">
      <c r="A192" s="9">
        <v>190</v>
      </c>
      <c r="B192" s="9">
        <v>10</v>
      </c>
      <c r="C192" s="9">
        <v>31</v>
      </c>
      <c r="D192" s="10" t="s">
        <v>3</v>
      </c>
      <c r="E192" s="10" t="s">
        <v>767</v>
      </c>
      <c r="F192" s="10" t="str">
        <f t="shared" si="22"/>
        <v>豊浦中学校</v>
      </c>
      <c r="G192" s="46" ph="1"/>
      <c r="H192" s="10" t="s">
        <v>768</v>
      </c>
      <c r="I192" s="11" t="s">
        <v>2709</v>
      </c>
      <c r="J192" s="10" t="str">
        <f t="shared" si="15"/>
        <v>日立市川尻町3-11-1</v>
      </c>
      <c r="K192" s="10" t="s">
        <v>2708</v>
      </c>
      <c r="L192" s="11" t="s">
        <v>2710</v>
      </c>
      <c r="M192" s="11" t="s">
        <v>2711</v>
      </c>
      <c r="N192" s="33"/>
      <c r="O192" s="45" t="str">
        <f t="shared" si="17"/>
        <v/>
      </c>
      <c r="P192" s="36"/>
      <c r="Q192" s="39"/>
      <c r="R192" s="36"/>
      <c r="S192" s="12" t="str">
        <f t="shared" si="16"/>
        <v/>
      </c>
      <c r="T192" s="42"/>
      <c r="U192" s="39"/>
      <c r="V192" s="29"/>
    </row>
    <row r="193" spans="1:22" x14ac:dyDescent="0.35">
      <c r="A193" s="9">
        <v>191</v>
      </c>
      <c r="B193" s="9">
        <v>10</v>
      </c>
      <c r="C193" s="9">
        <v>32</v>
      </c>
      <c r="D193" s="10" t="s">
        <v>3</v>
      </c>
      <c r="E193" s="10" t="s">
        <v>3526</v>
      </c>
      <c r="F193" s="10" t="str">
        <f t="shared" si="22"/>
        <v>松風中学校</v>
      </c>
      <c r="G193" s="46" ph="1"/>
      <c r="H193" s="10" t="s">
        <v>3527</v>
      </c>
      <c r="I193" s="11" t="s">
        <v>776</v>
      </c>
      <c r="J193" s="10" t="str">
        <f t="shared" si="15"/>
        <v>日立市久慈町6-20-2</v>
      </c>
      <c r="K193" s="10" t="s">
        <v>2712</v>
      </c>
      <c r="L193" s="11" t="s">
        <v>2713</v>
      </c>
      <c r="M193" s="11" t="s">
        <v>2714</v>
      </c>
      <c r="N193" s="33"/>
      <c r="O193" s="45" t="str">
        <f t="shared" si="17"/>
        <v/>
      </c>
      <c r="P193" s="36"/>
      <c r="Q193" s="39"/>
      <c r="R193" s="36"/>
      <c r="S193" s="12" t="str">
        <f t="shared" si="16"/>
        <v/>
      </c>
      <c r="T193" s="42"/>
      <c r="U193" s="39"/>
      <c r="V193" s="29"/>
    </row>
    <row r="194" spans="1:22" x14ac:dyDescent="0.35">
      <c r="A194" s="9">
        <v>192</v>
      </c>
      <c r="B194" s="9">
        <v>10</v>
      </c>
      <c r="C194" s="9">
        <v>33</v>
      </c>
      <c r="D194" s="10" t="s">
        <v>3</v>
      </c>
      <c r="E194" s="10" t="s">
        <v>2715</v>
      </c>
      <c r="F194" s="10" t="str">
        <f t="shared" si="22"/>
        <v>台原中学校</v>
      </c>
      <c r="G194" s="46" ph="1"/>
      <c r="H194" s="10" t="s">
        <v>2716</v>
      </c>
      <c r="I194" s="11" t="s">
        <v>2718</v>
      </c>
      <c r="J194" s="10" t="str">
        <f t="shared" si="15"/>
        <v>日立市台原町1-9-1</v>
      </c>
      <c r="K194" s="10" t="s">
        <v>2717</v>
      </c>
      <c r="L194" s="11" t="s">
        <v>2719</v>
      </c>
      <c r="M194" s="11" t="s">
        <v>2720</v>
      </c>
      <c r="N194" s="33"/>
      <c r="O194" s="45" t="str">
        <f t="shared" si="17"/>
        <v/>
      </c>
      <c r="P194" s="36"/>
      <c r="Q194" s="39"/>
      <c r="R194" s="36"/>
      <c r="S194" s="12" t="str">
        <f t="shared" si="16"/>
        <v/>
      </c>
      <c r="T194" s="42"/>
      <c r="U194" s="39"/>
      <c r="V194" s="29"/>
    </row>
    <row r="195" spans="1:22" x14ac:dyDescent="0.35">
      <c r="A195" s="9">
        <v>193</v>
      </c>
      <c r="B195" s="9">
        <v>10</v>
      </c>
      <c r="C195" s="9">
        <v>34</v>
      </c>
      <c r="D195" s="10" t="s">
        <v>3</v>
      </c>
      <c r="E195" s="10" t="s">
        <v>783</v>
      </c>
      <c r="F195" s="10" t="str">
        <f t="shared" si="22"/>
        <v>滑川中学校</v>
      </c>
      <c r="G195" s="46" ph="1"/>
      <c r="H195" s="10" t="s">
        <v>784</v>
      </c>
      <c r="I195" s="11" t="s">
        <v>2722</v>
      </c>
      <c r="J195" s="10" t="str">
        <f t="shared" ref="J195:J258" si="23">D195&amp;K195</f>
        <v>日立市東滑川町3-17-1</v>
      </c>
      <c r="K195" s="10" t="s">
        <v>2721</v>
      </c>
      <c r="L195" s="11" t="s">
        <v>2723</v>
      </c>
      <c r="M195" s="11" t="s">
        <v>2724</v>
      </c>
      <c r="N195" s="33"/>
      <c r="O195" s="45" t="str">
        <f t="shared" si="17"/>
        <v/>
      </c>
      <c r="P195" s="36"/>
      <c r="Q195" s="39"/>
      <c r="R195" s="36"/>
      <c r="S195" s="12" t="str">
        <f t="shared" ref="S195:S258" si="24">IF(N195="","",DATEDIF($O195,$X$1,"y")&amp;"."&amp;DATEDIF($O195,$X$1,"yM"))</f>
        <v/>
      </c>
      <c r="T195" s="42"/>
      <c r="U195" s="39"/>
      <c r="V195" s="29"/>
    </row>
    <row r="196" spans="1:22" x14ac:dyDescent="0.35">
      <c r="A196" s="9">
        <v>194</v>
      </c>
      <c r="B196" s="9">
        <v>10</v>
      </c>
      <c r="C196" s="9">
        <v>35</v>
      </c>
      <c r="D196" s="10" t="s">
        <v>3</v>
      </c>
      <c r="E196" s="10" t="s">
        <v>2725</v>
      </c>
      <c r="F196" s="10" t="str">
        <f t="shared" si="22"/>
        <v>十王中学校</v>
      </c>
      <c r="G196" s="46" ph="1"/>
      <c r="H196" s="10" t="s">
        <v>2726</v>
      </c>
      <c r="I196" s="11" t="s">
        <v>2728</v>
      </c>
      <c r="J196" s="10" t="str">
        <f t="shared" si="23"/>
        <v>日立市十王町友部600</v>
      </c>
      <c r="K196" s="10" t="s">
        <v>2727</v>
      </c>
      <c r="L196" s="11" t="s">
        <v>2729</v>
      </c>
      <c r="M196" s="11" t="s">
        <v>2730</v>
      </c>
      <c r="N196" s="33"/>
      <c r="O196" s="45" t="str">
        <f t="shared" ref="O196:O259" si="25">IF(N196="","","s"&amp;$N196)</f>
        <v/>
      </c>
      <c r="P196" s="36"/>
      <c r="Q196" s="39"/>
      <c r="R196" s="36"/>
      <c r="S196" s="12" t="str">
        <f t="shared" si="24"/>
        <v/>
      </c>
      <c r="T196" s="42"/>
      <c r="U196" s="39"/>
      <c r="V196" s="29"/>
    </row>
    <row r="197" spans="1:22" x14ac:dyDescent="0.35">
      <c r="A197" s="9">
        <v>195</v>
      </c>
      <c r="B197" s="9">
        <v>10</v>
      </c>
      <c r="C197" s="9">
        <v>36</v>
      </c>
      <c r="D197" s="10" t="s">
        <v>3401</v>
      </c>
      <c r="E197" s="16" t="s">
        <v>3396</v>
      </c>
      <c r="F197" s="17" t="str">
        <f>E197</f>
        <v>日立特別支援学校</v>
      </c>
      <c r="G197" s="36" ph="1"/>
      <c r="H197" s="17" t="s">
        <v>3528</v>
      </c>
      <c r="I197" s="18" t="s">
        <v>3393</v>
      </c>
      <c r="J197" s="10" t="str">
        <f t="shared" si="23"/>
        <v>日立市日立市鮎川町3-11-2</v>
      </c>
      <c r="K197" s="19" t="s">
        <v>3392</v>
      </c>
      <c r="L197" s="12" t="s">
        <v>3394</v>
      </c>
      <c r="M197" s="12" t="s">
        <v>3395</v>
      </c>
      <c r="N197" s="33"/>
      <c r="O197" s="45" t="str">
        <f t="shared" si="25"/>
        <v/>
      </c>
      <c r="P197" s="36"/>
      <c r="Q197" s="39"/>
      <c r="R197" s="36"/>
      <c r="S197" s="12" t="str">
        <f t="shared" si="24"/>
        <v/>
      </c>
      <c r="T197" s="42"/>
      <c r="U197" s="39"/>
      <c r="V197" s="29"/>
    </row>
    <row r="198" spans="1:22" x14ac:dyDescent="0.35">
      <c r="A198" s="9">
        <v>196</v>
      </c>
      <c r="B198" s="9">
        <v>10</v>
      </c>
      <c r="C198" s="9">
        <v>37</v>
      </c>
      <c r="D198" s="10" t="s">
        <v>3401</v>
      </c>
      <c r="E198" s="10" t="s">
        <v>3402</v>
      </c>
      <c r="F198" s="10" t="str">
        <f>E198</f>
        <v>中里小中学校</v>
      </c>
      <c r="G198" s="46" ph="1"/>
      <c r="H198" s="10" t="s">
        <v>3404</v>
      </c>
      <c r="I198" s="11" t="s">
        <v>3403</v>
      </c>
      <c r="J198" s="10" t="str">
        <f t="shared" si="23"/>
        <v>日立市東河内町1953-1</v>
      </c>
      <c r="K198" s="10" t="s">
        <v>3405</v>
      </c>
      <c r="L198" s="11" t="s">
        <v>3413</v>
      </c>
      <c r="M198" s="11" t="s">
        <v>3414</v>
      </c>
      <c r="N198" s="33"/>
      <c r="O198" s="45" t="str">
        <f t="shared" si="25"/>
        <v/>
      </c>
      <c r="P198" s="36"/>
      <c r="Q198" s="39"/>
      <c r="R198" s="36"/>
      <c r="S198" s="12" t="str">
        <f t="shared" si="24"/>
        <v/>
      </c>
      <c r="T198" s="42"/>
      <c r="U198" s="39"/>
      <c r="V198" s="29"/>
    </row>
    <row r="199" spans="1:22" x14ac:dyDescent="0.35">
      <c r="A199" s="9">
        <v>197</v>
      </c>
      <c r="B199" s="9">
        <v>11</v>
      </c>
      <c r="C199" s="9">
        <v>1</v>
      </c>
      <c r="D199" s="10" t="s">
        <v>11</v>
      </c>
      <c r="E199" s="10" t="s">
        <v>818</v>
      </c>
      <c r="F199" s="10" t="str">
        <f t="shared" ref="F199:F206" si="26">E199&amp;"小学校"</f>
        <v>太田小学校</v>
      </c>
      <c r="G199" s="46" ph="1"/>
      <c r="H199" s="10" t="s">
        <v>819</v>
      </c>
      <c r="I199" s="11" t="s">
        <v>821</v>
      </c>
      <c r="J199" s="10" t="str">
        <f t="shared" si="23"/>
        <v>常陸太田市中城町151</v>
      </c>
      <c r="K199" s="10" t="s">
        <v>820</v>
      </c>
      <c r="L199" s="11" t="s">
        <v>822</v>
      </c>
      <c r="M199" s="11" t="s">
        <v>823</v>
      </c>
      <c r="N199" s="33"/>
      <c r="O199" s="45" t="str">
        <f t="shared" si="25"/>
        <v/>
      </c>
      <c r="P199" s="36"/>
      <c r="Q199" s="39"/>
      <c r="R199" s="36"/>
      <c r="S199" s="12" t="str">
        <f t="shared" si="24"/>
        <v/>
      </c>
      <c r="T199" s="42"/>
      <c r="U199" s="39"/>
      <c r="V199" s="29"/>
    </row>
    <row r="200" spans="1:22" x14ac:dyDescent="0.35">
      <c r="A200" s="9">
        <v>198</v>
      </c>
      <c r="B200" s="9">
        <v>11</v>
      </c>
      <c r="C200" s="9">
        <v>2</v>
      </c>
      <c r="D200" s="10" t="s">
        <v>11</v>
      </c>
      <c r="E200" s="10" t="s">
        <v>824</v>
      </c>
      <c r="F200" s="10" t="str">
        <f t="shared" si="26"/>
        <v>誉田小学校</v>
      </c>
      <c r="G200" s="46" ph="1"/>
      <c r="H200" s="10" t="s">
        <v>825</v>
      </c>
      <c r="I200" s="11" t="s">
        <v>827</v>
      </c>
      <c r="J200" s="10" t="str">
        <f t="shared" si="23"/>
        <v>常陸太田市増井町1303</v>
      </c>
      <c r="K200" s="10" t="s">
        <v>826</v>
      </c>
      <c r="L200" s="11" t="s">
        <v>828</v>
      </c>
      <c r="M200" s="11" t="s">
        <v>829</v>
      </c>
      <c r="N200" s="33"/>
      <c r="O200" s="45" t="str">
        <f t="shared" si="25"/>
        <v/>
      </c>
      <c r="P200" s="36"/>
      <c r="Q200" s="39"/>
      <c r="R200" s="36"/>
      <c r="S200" s="12" t="str">
        <f t="shared" si="24"/>
        <v/>
      </c>
      <c r="T200" s="42"/>
      <c r="U200" s="39"/>
      <c r="V200" s="29"/>
    </row>
    <row r="201" spans="1:22" x14ac:dyDescent="0.35">
      <c r="A201" s="9">
        <v>199</v>
      </c>
      <c r="B201" s="9">
        <v>11</v>
      </c>
      <c r="C201" s="9">
        <v>3</v>
      </c>
      <c r="D201" s="10" t="s">
        <v>11</v>
      </c>
      <c r="E201" s="10" t="s">
        <v>830</v>
      </c>
      <c r="F201" s="10" t="str">
        <f t="shared" si="26"/>
        <v>世矢小学校</v>
      </c>
      <c r="G201" s="46" ph="1"/>
      <c r="H201" s="10" t="s">
        <v>831</v>
      </c>
      <c r="I201" s="11" t="s">
        <v>833</v>
      </c>
      <c r="J201" s="10" t="str">
        <f t="shared" si="23"/>
        <v>常陸太田市真弓町1855</v>
      </c>
      <c r="K201" s="10" t="s">
        <v>832</v>
      </c>
      <c r="L201" s="11" t="s">
        <v>834</v>
      </c>
      <c r="M201" s="11" t="s">
        <v>835</v>
      </c>
      <c r="N201" s="33"/>
      <c r="O201" s="45" t="str">
        <f t="shared" si="25"/>
        <v/>
      </c>
      <c r="P201" s="36"/>
      <c r="Q201" s="39"/>
      <c r="R201" s="36"/>
      <c r="S201" s="12" t="str">
        <f t="shared" si="24"/>
        <v/>
      </c>
      <c r="T201" s="42"/>
      <c r="U201" s="39"/>
      <c r="V201" s="29"/>
    </row>
    <row r="202" spans="1:22" x14ac:dyDescent="0.35">
      <c r="A202" s="9">
        <v>200</v>
      </c>
      <c r="B202" s="9">
        <v>11</v>
      </c>
      <c r="C202" s="9">
        <v>4</v>
      </c>
      <c r="D202" s="10" t="s">
        <v>11</v>
      </c>
      <c r="E202" s="10" t="s">
        <v>836</v>
      </c>
      <c r="F202" s="10" t="str">
        <f t="shared" si="26"/>
        <v>機初小学校</v>
      </c>
      <c r="G202" s="46" ph="1"/>
      <c r="H202" s="10" t="s">
        <v>837</v>
      </c>
      <c r="I202" s="11" t="s">
        <v>839</v>
      </c>
      <c r="J202" s="10" t="str">
        <f t="shared" si="23"/>
        <v>常陸太田市幡町929</v>
      </c>
      <c r="K202" s="10" t="s">
        <v>838</v>
      </c>
      <c r="L202" s="11" t="s">
        <v>840</v>
      </c>
      <c r="M202" s="11" t="s">
        <v>841</v>
      </c>
      <c r="N202" s="33"/>
      <c r="O202" s="45" t="str">
        <f t="shared" si="25"/>
        <v/>
      </c>
      <c r="P202" s="36"/>
      <c r="Q202" s="39"/>
      <c r="R202" s="36"/>
      <c r="S202" s="12" t="str">
        <f t="shared" si="24"/>
        <v/>
      </c>
      <c r="T202" s="42"/>
      <c r="U202" s="39"/>
      <c r="V202" s="29"/>
    </row>
    <row r="203" spans="1:22" x14ac:dyDescent="0.35">
      <c r="A203" s="9">
        <v>201</v>
      </c>
      <c r="B203" s="9">
        <v>11</v>
      </c>
      <c r="C203" s="9">
        <v>5</v>
      </c>
      <c r="D203" s="10" t="s">
        <v>11</v>
      </c>
      <c r="E203" s="10" t="s">
        <v>842</v>
      </c>
      <c r="F203" s="10" t="str">
        <f t="shared" si="26"/>
        <v>金砂郷小学校</v>
      </c>
      <c r="G203" s="46" ph="1"/>
      <c r="H203" s="10" t="s">
        <v>843</v>
      </c>
      <c r="I203" s="11" t="s">
        <v>845</v>
      </c>
      <c r="J203" s="10" t="str">
        <f t="shared" si="23"/>
        <v>常陸太田市高柿町325-1</v>
      </c>
      <c r="K203" s="10" t="s">
        <v>844</v>
      </c>
      <c r="L203" s="11" t="s">
        <v>3456</v>
      </c>
      <c r="M203" s="11" t="s">
        <v>3457</v>
      </c>
      <c r="N203" s="33"/>
      <c r="O203" s="45" t="str">
        <f t="shared" si="25"/>
        <v/>
      </c>
      <c r="P203" s="36"/>
      <c r="Q203" s="39"/>
      <c r="R203" s="36"/>
      <c r="S203" s="12" t="str">
        <f t="shared" si="24"/>
        <v/>
      </c>
      <c r="T203" s="42"/>
      <c r="U203" s="39"/>
      <c r="V203" s="29"/>
    </row>
    <row r="204" spans="1:22" x14ac:dyDescent="0.35">
      <c r="A204" s="9">
        <v>202</v>
      </c>
      <c r="B204" s="9">
        <v>11</v>
      </c>
      <c r="C204" s="9">
        <v>6</v>
      </c>
      <c r="D204" s="10" t="s">
        <v>11</v>
      </c>
      <c r="E204" s="10" t="s">
        <v>846</v>
      </c>
      <c r="F204" s="10" t="str">
        <f t="shared" si="26"/>
        <v>水府小学校</v>
      </c>
      <c r="G204" s="46" ph="1"/>
      <c r="H204" s="10" t="s">
        <v>847</v>
      </c>
      <c r="I204" s="11" t="s">
        <v>849</v>
      </c>
      <c r="J204" s="10" t="str">
        <f t="shared" si="23"/>
        <v>常陸太田市町田町696</v>
      </c>
      <c r="K204" s="10" t="s">
        <v>848</v>
      </c>
      <c r="L204" s="11" t="s">
        <v>850</v>
      </c>
      <c r="M204" s="11" t="s">
        <v>851</v>
      </c>
      <c r="N204" s="33"/>
      <c r="O204" s="45" t="str">
        <f t="shared" si="25"/>
        <v/>
      </c>
      <c r="P204" s="36"/>
      <c r="Q204" s="39"/>
      <c r="R204" s="36"/>
      <c r="S204" s="12" t="str">
        <f t="shared" si="24"/>
        <v/>
      </c>
      <c r="T204" s="42"/>
      <c r="U204" s="39"/>
      <c r="V204" s="29"/>
    </row>
    <row r="205" spans="1:22" x14ac:dyDescent="0.35">
      <c r="A205" s="9">
        <v>203</v>
      </c>
      <c r="B205" s="9">
        <v>11</v>
      </c>
      <c r="C205" s="9">
        <v>7</v>
      </c>
      <c r="D205" s="10" t="s">
        <v>11</v>
      </c>
      <c r="E205" s="10" t="s">
        <v>852</v>
      </c>
      <c r="F205" s="10" t="str">
        <f t="shared" si="26"/>
        <v>里美小学校</v>
      </c>
      <c r="G205" s="46" ph="1"/>
      <c r="H205" s="10" t="s">
        <v>853</v>
      </c>
      <c r="I205" s="11" t="s">
        <v>855</v>
      </c>
      <c r="J205" s="10" t="str">
        <f t="shared" si="23"/>
        <v>常陸太田市大中町60-1</v>
      </c>
      <c r="K205" s="10" t="s">
        <v>854</v>
      </c>
      <c r="L205" s="11" t="s">
        <v>856</v>
      </c>
      <c r="M205" s="11" t="s">
        <v>857</v>
      </c>
      <c r="N205" s="33"/>
      <c r="O205" s="45" t="str">
        <f t="shared" si="25"/>
        <v/>
      </c>
      <c r="P205" s="36"/>
      <c r="Q205" s="39"/>
      <c r="R205" s="36"/>
      <c r="S205" s="12" t="str">
        <f t="shared" si="24"/>
        <v/>
      </c>
      <c r="T205" s="42"/>
      <c r="U205" s="39"/>
      <c r="V205" s="29"/>
    </row>
    <row r="206" spans="1:22" x14ac:dyDescent="0.35">
      <c r="A206" s="9">
        <v>204</v>
      </c>
      <c r="B206" s="9">
        <v>11</v>
      </c>
      <c r="C206" s="9">
        <v>8</v>
      </c>
      <c r="D206" s="10" t="s">
        <v>11</v>
      </c>
      <c r="E206" s="10" t="s">
        <v>3428</v>
      </c>
      <c r="F206" s="10" t="str">
        <f t="shared" si="26"/>
        <v>峰山小学校</v>
      </c>
      <c r="G206" s="46" ph="1"/>
      <c r="H206" s="10" t="s">
        <v>3429</v>
      </c>
      <c r="I206" s="11" t="s">
        <v>3430</v>
      </c>
      <c r="J206" s="10" t="str">
        <f t="shared" si="23"/>
        <v>常陸太田市谷河原町298</v>
      </c>
      <c r="K206" s="10" t="s">
        <v>3431</v>
      </c>
      <c r="L206" s="11" t="s">
        <v>3432</v>
      </c>
      <c r="M206" s="11" t="s">
        <v>3433</v>
      </c>
      <c r="N206" s="33"/>
      <c r="O206" s="45" t="str">
        <f t="shared" si="25"/>
        <v/>
      </c>
      <c r="P206" s="36"/>
      <c r="Q206" s="39"/>
      <c r="R206" s="36"/>
      <c r="S206" s="12" t="str">
        <f t="shared" si="24"/>
        <v/>
      </c>
      <c r="T206" s="42"/>
      <c r="U206" s="39"/>
      <c r="V206" s="29"/>
    </row>
    <row r="207" spans="1:22" x14ac:dyDescent="0.35">
      <c r="A207" s="9">
        <v>205</v>
      </c>
      <c r="B207" s="9">
        <v>11</v>
      </c>
      <c r="C207" s="9">
        <v>9</v>
      </c>
      <c r="D207" s="10" t="s">
        <v>11</v>
      </c>
      <c r="E207" s="10" t="s">
        <v>818</v>
      </c>
      <c r="F207" s="10" t="str">
        <f t="shared" ref="F207:F213" si="27">E207&amp;"中学校"</f>
        <v>太田中学校</v>
      </c>
      <c r="G207" s="46" ph="1"/>
      <c r="H207" s="10" t="s">
        <v>819</v>
      </c>
      <c r="I207" s="11" t="s">
        <v>2732</v>
      </c>
      <c r="J207" s="10" t="str">
        <f t="shared" si="23"/>
        <v>常陸太田市新宿町466</v>
      </c>
      <c r="K207" s="10" t="s">
        <v>2731</v>
      </c>
      <c r="L207" s="11" t="s">
        <v>2733</v>
      </c>
      <c r="M207" s="11" t="s">
        <v>2734</v>
      </c>
      <c r="N207" s="33"/>
      <c r="O207" s="45" t="str">
        <f t="shared" si="25"/>
        <v/>
      </c>
      <c r="P207" s="36"/>
      <c r="Q207" s="39"/>
      <c r="R207" s="36"/>
      <c r="S207" s="12" t="str">
        <f t="shared" si="24"/>
        <v/>
      </c>
      <c r="T207" s="42"/>
      <c r="U207" s="39"/>
      <c r="V207" s="29"/>
    </row>
    <row r="208" spans="1:22" x14ac:dyDescent="0.35">
      <c r="A208" s="9">
        <v>206</v>
      </c>
      <c r="B208" s="9">
        <v>11</v>
      </c>
      <c r="C208" s="9">
        <v>10</v>
      </c>
      <c r="D208" s="10" t="s">
        <v>11</v>
      </c>
      <c r="E208" s="10" t="s">
        <v>2735</v>
      </c>
      <c r="F208" s="10" t="str">
        <f t="shared" si="27"/>
        <v>峰山中学校</v>
      </c>
      <c r="G208" s="46" ph="1"/>
      <c r="H208" s="10" t="s">
        <v>2736</v>
      </c>
      <c r="I208" s="11" t="s">
        <v>2738</v>
      </c>
      <c r="J208" s="10" t="str">
        <f t="shared" si="23"/>
        <v>常陸太田市磯部町1620</v>
      </c>
      <c r="K208" s="10" t="s">
        <v>2737</v>
      </c>
      <c r="L208" s="11" t="s">
        <v>2739</v>
      </c>
      <c r="M208" s="11" t="s">
        <v>2740</v>
      </c>
      <c r="N208" s="33"/>
      <c r="O208" s="45" t="str">
        <f t="shared" si="25"/>
        <v/>
      </c>
      <c r="P208" s="36"/>
      <c r="Q208" s="39"/>
      <c r="R208" s="36"/>
      <c r="S208" s="12" t="str">
        <f t="shared" si="24"/>
        <v/>
      </c>
      <c r="T208" s="42"/>
      <c r="U208" s="39"/>
      <c r="V208" s="29"/>
    </row>
    <row r="209" spans="1:22" x14ac:dyDescent="0.35">
      <c r="A209" s="9">
        <v>207</v>
      </c>
      <c r="B209" s="9">
        <v>11</v>
      </c>
      <c r="C209" s="9">
        <v>11</v>
      </c>
      <c r="D209" s="10" t="s">
        <v>11</v>
      </c>
      <c r="E209" s="10" t="s">
        <v>2741</v>
      </c>
      <c r="F209" s="10" t="str">
        <f t="shared" si="27"/>
        <v>瑞竜中学校</v>
      </c>
      <c r="G209" s="46" ph="1"/>
      <c r="H209" s="10" t="s">
        <v>2742</v>
      </c>
      <c r="I209" s="11" t="s">
        <v>2744</v>
      </c>
      <c r="J209" s="10" t="str">
        <f t="shared" si="23"/>
        <v>常陸太田市瑞龍町570</v>
      </c>
      <c r="K209" s="10" t="s">
        <v>2743</v>
      </c>
      <c r="L209" s="11" t="s">
        <v>2745</v>
      </c>
      <c r="M209" s="11" t="s">
        <v>2746</v>
      </c>
      <c r="N209" s="33"/>
      <c r="O209" s="45" t="str">
        <f t="shared" si="25"/>
        <v/>
      </c>
      <c r="P209" s="36"/>
      <c r="Q209" s="39"/>
      <c r="R209" s="36"/>
      <c r="S209" s="12" t="str">
        <f t="shared" si="24"/>
        <v/>
      </c>
      <c r="T209" s="42"/>
      <c r="U209" s="39"/>
      <c r="V209" s="29"/>
    </row>
    <row r="210" spans="1:22" x14ac:dyDescent="0.35">
      <c r="A210" s="9">
        <v>208</v>
      </c>
      <c r="B210" s="9">
        <v>11</v>
      </c>
      <c r="C210" s="9">
        <v>12</v>
      </c>
      <c r="D210" s="10" t="s">
        <v>11</v>
      </c>
      <c r="E210" s="10" t="s">
        <v>830</v>
      </c>
      <c r="F210" s="10" t="str">
        <f t="shared" si="27"/>
        <v>世矢中学校</v>
      </c>
      <c r="G210" s="46" ph="1"/>
      <c r="H210" s="10" t="s">
        <v>831</v>
      </c>
      <c r="I210" s="11" t="s">
        <v>833</v>
      </c>
      <c r="J210" s="10" t="str">
        <f t="shared" si="23"/>
        <v>常陸太田市真弓町1878</v>
      </c>
      <c r="K210" s="10" t="s">
        <v>2747</v>
      </c>
      <c r="L210" s="11" t="s">
        <v>2748</v>
      </c>
      <c r="M210" s="11" t="s">
        <v>2749</v>
      </c>
      <c r="N210" s="33"/>
      <c r="O210" s="45" t="str">
        <f t="shared" si="25"/>
        <v/>
      </c>
      <c r="P210" s="36"/>
      <c r="Q210" s="39"/>
      <c r="R210" s="36"/>
      <c r="S210" s="12" t="str">
        <f t="shared" si="24"/>
        <v/>
      </c>
      <c r="T210" s="42"/>
      <c r="U210" s="39"/>
      <c r="V210" s="29"/>
    </row>
    <row r="211" spans="1:22" x14ac:dyDescent="0.35">
      <c r="A211" s="9">
        <v>209</v>
      </c>
      <c r="B211" s="9">
        <v>11</v>
      </c>
      <c r="C211" s="9">
        <v>13</v>
      </c>
      <c r="D211" s="10" t="s">
        <v>11</v>
      </c>
      <c r="E211" s="10" t="s">
        <v>846</v>
      </c>
      <c r="F211" s="10" t="str">
        <f t="shared" si="27"/>
        <v>水府中学校</v>
      </c>
      <c r="G211" s="46" ph="1"/>
      <c r="H211" s="10" t="s">
        <v>847</v>
      </c>
      <c r="I211" s="11" t="s">
        <v>849</v>
      </c>
      <c r="J211" s="10" t="str">
        <f t="shared" si="23"/>
        <v>常陸太田市町田町696</v>
      </c>
      <c r="K211" s="10" t="s">
        <v>848</v>
      </c>
      <c r="L211" s="11" t="s">
        <v>2750</v>
      </c>
      <c r="M211" s="11" t="s">
        <v>2751</v>
      </c>
      <c r="N211" s="33"/>
      <c r="O211" s="45" t="str">
        <f t="shared" si="25"/>
        <v/>
      </c>
      <c r="P211" s="36"/>
      <c r="Q211" s="39"/>
      <c r="R211" s="36"/>
      <c r="S211" s="12" t="str">
        <f t="shared" si="24"/>
        <v/>
      </c>
      <c r="T211" s="42"/>
      <c r="U211" s="39"/>
      <c r="V211" s="29"/>
    </row>
    <row r="212" spans="1:22" x14ac:dyDescent="0.35">
      <c r="A212" s="9">
        <v>210</v>
      </c>
      <c r="B212" s="9">
        <v>11</v>
      </c>
      <c r="C212" s="9">
        <v>14</v>
      </c>
      <c r="D212" s="10" t="s">
        <v>11</v>
      </c>
      <c r="E212" s="10" t="s">
        <v>852</v>
      </c>
      <c r="F212" s="10" t="str">
        <f t="shared" si="27"/>
        <v>里美中学校</v>
      </c>
      <c r="G212" s="46" ph="1"/>
      <c r="H212" s="10" t="s">
        <v>853</v>
      </c>
      <c r="I212" s="11" t="s">
        <v>855</v>
      </c>
      <c r="J212" s="10" t="str">
        <f t="shared" si="23"/>
        <v>常陸太田市大中町60-1</v>
      </c>
      <c r="K212" s="10" t="s">
        <v>854</v>
      </c>
      <c r="L212" s="11" t="s">
        <v>2752</v>
      </c>
      <c r="M212" s="11" t="s">
        <v>857</v>
      </c>
      <c r="N212" s="33"/>
      <c r="O212" s="45" t="str">
        <f t="shared" si="25"/>
        <v/>
      </c>
      <c r="P212" s="36"/>
      <c r="Q212" s="39"/>
      <c r="R212" s="36"/>
      <c r="S212" s="12" t="str">
        <f t="shared" si="24"/>
        <v/>
      </c>
      <c r="T212" s="42"/>
      <c r="U212" s="39"/>
      <c r="V212" s="29"/>
    </row>
    <row r="213" spans="1:22" x14ac:dyDescent="0.35">
      <c r="A213" s="9">
        <v>211</v>
      </c>
      <c r="B213" s="9">
        <v>11</v>
      </c>
      <c r="C213" s="9">
        <v>15</v>
      </c>
      <c r="D213" s="10" t="s">
        <v>11</v>
      </c>
      <c r="E213" s="10" t="s">
        <v>842</v>
      </c>
      <c r="F213" s="10" t="str">
        <f t="shared" si="27"/>
        <v>金砂郷中学校</v>
      </c>
      <c r="G213" s="46" ph="1"/>
      <c r="H213" s="10" t="s">
        <v>843</v>
      </c>
      <c r="I213" s="11" t="s">
        <v>2754</v>
      </c>
      <c r="J213" s="10" t="str">
        <f t="shared" si="23"/>
        <v>常陸太田市大里町3577</v>
      </c>
      <c r="K213" s="10" t="s">
        <v>2753</v>
      </c>
      <c r="L213" s="11" t="s">
        <v>2755</v>
      </c>
      <c r="M213" s="11" t="s">
        <v>2756</v>
      </c>
      <c r="N213" s="33"/>
      <c r="O213" s="45" t="str">
        <f t="shared" si="25"/>
        <v/>
      </c>
      <c r="P213" s="36"/>
      <c r="Q213" s="39"/>
      <c r="R213" s="36"/>
      <c r="S213" s="12" t="str">
        <f t="shared" si="24"/>
        <v/>
      </c>
      <c r="T213" s="42"/>
      <c r="U213" s="39"/>
      <c r="V213" s="29"/>
    </row>
    <row r="214" spans="1:22" x14ac:dyDescent="0.35">
      <c r="A214" s="9">
        <v>212</v>
      </c>
      <c r="B214" s="9">
        <v>12</v>
      </c>
      <c r="C214" s="9">
        <v>1</v>
      </c>
      <c r="D214" s="10" t="s">
        <v>12</v>
      </c>
      <c r="E214" s="10" t="s">
        <v>858</v>
      </c>
      <c r="F214" s="10" t="str">
        <f>E214&amp;"小学校"</f>
        <v>高萩小学校</v>
      </c>
      <c r="G214" s="46" ph="1"/>
      <c r="H214" s="10" t="s">
        <v>859</v>
      </c>
      <c r="I214" s="11" t="s">
        <v>861</v>
      </c>
      <c r="J214" s="10" t="str">
        <f t="shared" si="23"/>
        <v>高萩市安良川1048</v>
      </c>
      <c r="K214" s="10" t="s">
        <v>860</v>
      </c>
      <c r="L214" s="11" t="s">
        <v>862</v>
      </c>
      <c r="M214" s="11" t="s">
        <v>863</v>
      </c>
      <c r="N214" s="33"/>
      <c r="O214" s="45" t="str">
        <f t="shared" si="25"/>
        <v/>
      </c>
      <c r="P214" s="36"/>
      <c r="Q214" s="39"/>
      <c r="R214" s="36"/>
      <c r="S214" s="12" t="str">
        <f t="shared" si="24"/>
        <v/>
      </c>
      <c r="T214" s="42"/>
      <c r="U214" s="39"/>
      <c r="V214" s="29"/>
    </row>
    <row r="215" spans="1:22" x14ac:dyDescent="0.35">
      <c r="A215" s="9">
        <v>213</v>
      </c>
      <c r="B215" s="9">
        <v>12</v>
      </c>
      <c r="C215" s="9">
        <v>2</v>
      </c>
      <c r="D215" s="10" t="s">
        <v>12</v>
      </c>
      <c r="E215" s="10" t="s">
        <v>864</v>
      </c>
      <c r="F215" s="10" t="str">
        <f>E215&amp;"小学校"</f>
        <v>秋山小学校</v>
      </c>
      <c r="G215" s="46" ph="1"/>
      <c r="H215" s="10" t="s">
        <v>865</v>
      </c>
      <c r="I215" s="11" t="s">
        <v>867</v>
      </c>
      <c r="J215" s="10" t="str">
        <f t="shared" si="23"/>
        <v>高萩市島名2161-1</v>
      </c>
      <c r="K215" s="10" t="s">
        <v>866</v>
      </c>
      <c r="L215" s="11" t="s">
        <v>868</v>
      </c>
      <c r="M215" s="11" t="s">
        <v>869</v>
      </c>
      <c r="N215" s="33"/>
      <c r="O215" s="45" t="str">
        <f t="shared" si="25"/>
        <v/>
      </c>
      <c r="P215" s="36"/>
      <c r="Q215" s="39"/>
      <c r="R215" s="36"/>
      <c r="S215" s="12" t="str">
        <f t="shared" si="24"/>
        <v/>
      </c>
      <c r="T215" s="42"/>
      <c r="U215" s="39"/>
      <c r="V215" s="29"/>
    </row>
    <row r="216" spans="1:22" x14ac:dyDescent="0.35">
      <c r="A216" s="9">
        <v>214</v>
      </c>
      <c r="B216" s="9">
        <v>12</v>
      </c>
      <c r="C216" s="9">
        <v>3</v>
      </c>
      <c r="D216" s="10" t="s">
        <v>12</v>
      </c>
      <c r="E216" s="10" t="s">
        <v>870</v>
      </c>
      <c r="F216" s="10" t="str">
        <f>E216&amp;"小学校"</f>
        <v>松岡小学校</v>
      </c>
      <c r="G216" s="46" ph="1"/>
      <c r="H216" s="10" t="s">
        <v>871</v>
      </c>
      <c r="I216" s="11" t="s">
        <v>873</v>
      </c>
      <c r="J216" s="10" t="str">
        <f t="shared" si="23"/>
        <v>高萩市下手綱43</v>
      </c>
      <c r="K216" s="10" t="s">
        <v>872</v>
      </c>
      <c r="L216" s="11" t="s">
        <v>874</v>
      </c>
      <c r="M216" s="11" t="s">
        <v>875</v>
      </c>
      <c r="N216" s="33"/>
      <c r="O216" s="45" t="str">
        <f t="shared" si="25"/>
        <v/>
      </c>
      <c r="P216" s="36"/>
      <c r="Q216" s="39"/>
      <c r="R216" s="36"/>
      <c r="S216" s="12" t="str">
        <f t="shared" si="24"/>
        <v/>
      </c>
      <c r="T216" s="42"/>
      <c r="U216" s="39"/>
      <c r="V216" s="29"/>
    </row>
    <row r="217" spans="1:22" x14ac:dyDescent="0.35">
      <c r="A217" s="9">
        <v>215</v>
      </c>
      <c r="B217" s="9">
        <v>12</v>
      </c>
      <c r="C217" s="9">
        <v>4</v>
      </c>
      <c r="D217" s="10" t="s">
        <v>12</v>
      </c>
      <c r="E217" s="10" t="s">
        <v>876</v>
      </c>
      <c r="F217" s="10" t="str">
        <f>E217&amp;"小学校"</f>
        <v>東小学校</v>
      </c>
      <c r="G217" s="46" ph="1"/>
      <c r="H217" s="10" t="s">
        <v>877</v>
      </c>
      <c r="I217" s="11" t="s">
        <v>879</v>
      </c>
      <c r="J217" s="10" t="str">
        <f t="shared" si="23"/>
        <v>高萩市有明町1-141</v>
      </c>
      <c r="K217" s="10" t="s">
        <v>878</v>
      </c>
      <c r="L217" s="11" t="s">
        <v>880</v>
      </c>
      <c r="M217" s="11" t="s">
        <v>881</v>
      </c>
      <c r="N217" s="33"/>
      <c r="O217" s="45" t="str">
        <f t="shared" si="25"/>
        <v/>
      </c>
      <c r="P217" s="36"/>
      <c r="Q217" s="39"/>
      <c r="R217" s="36"/>
      <c r="S217" s="12" t="str">
        <f t="shared" si="24"/>
        <v/>
      </c>
      <c r="T217" s="42"/>
      <c r="U217" s="39"/>
      <c r="V217" s="29"/>
    </row>
    <row r="218" spans="1:22" x14ac:dyDescent="0.35">
      <c r="A218" s="9">
        <v>216</v>
      </c>
      <c r="B218" s="9">
        <v>12</v>
      </c>
      <c r="C218" s="9">
        <v>5</v>
      </c>
      <c r="D218" s="10" t="s">
        <v>12</v>
      </c>
      <c r="E218" s="10" t="s">
        <v>858</v>
      </c>
      <c r="F218" s="10" t="str">
        <f>E218&amp;"中学校"</f>
        <v>高萩中学校</v>
      </c>
      <c r="G218" s="46" ph="1"/>
      <c r="H218" s="10" t="s">
        <v>859</v>
      </c>
      <c r="I218" s="11" t="s">
        <v>2758</v>
      </c>
      <c r="J218" s="10" t="str">
        <f t="shared" si="23"/>
        <v>高萩市高浜町1-77</v>
      </c>
      <c r="K218" s="10" t="s">
        <v>2757</v>
      </c>
      <c r="L218" s="11" t="s">
        <v>2759</v>
      </c>
      <c r="M218" s="11" t="s">
        <v>2760</v>
      </c>
      <c r="N218" s="33"/>
      <c r="O218" s="45" t="str">
        <f t="shared" si="25"/>
        <v/>
      </c>
      <c r="P218" s="36"/>
      <c r="Q218" s="39"/>
      <c r="R218" s="36"/>
      <c r="S218" s="12" t="str">
        <f t="shared" si="24"/>
        <v/>
      </c>
      <c r="T218" s="42"/>
      <c r="U218" s="39"/>
      <c r="V218" s="29"/>
    </row>
    <row r="219" spans="1:22" x14ac:dyDescent="0.35">
      <c r="A219" s="9">
        <v>217</v>
      </c>
      <c r="B219" s="9">
        <v>12</v>
      </c>
      <c r="C219" s="9">
        <v>6</v>
      </c>
      <c r="D219" s="10" t="s">
        <v>12</v>
      </c>
      <c r="E219" s="10" t="s">
        <v>864</v>
      </c>
      <c r="F219" s="10" t="str">
        <f>E219&amp;"中学校"</f>
        <v>秋山中学校</v>
      </c>
      <c r="G219" s="46" ph="1"/>
      <c r="H219" s="10" t="s">
        <v>865</v>
      </c>
      <c r="I219" s="11" t="s">
        <v>2762</v>
      </c>
      <c r="J219" s="10" t="str">
        <f t="shared" si="23"/>
        <v>高萩市高萩273</v>
      </c>
      <c r="K219" s="10" t="s">
        <v>2761</v>
      </c>
      <c r="L219" s="11" t="s">
        <v>2763</v>
      </c>
      <c r="M219" s="11" t="s">
        <v>2764</v>
      </c>
      <c r="N219" s="33"/>
      <c r="O219" s="45" t="str">
        <f t="shared" si="25"/>
        <v/>
      </c>
      <c r="P219" s="36"/>
      <c r="Q219" s="39"/>
      <c r="R219" s="36"/>
      <c r="S219" s="12" t="str">
        <f t="shared" si="24"/>
        <v/>
      </c>
      <c r="T219" s="42"/>
      <c r="U219" s="39"/>
      <c r="V219" s="29"/>
    </row>
    <row r="220" spans="1:22" x14ac:dyDescent="0.35">
      <c r="A220" s="9">
        <v>218</v>
      </c>
      <c r="B220" s="9">
        <v>12</v>
      </c>
      <c r="C220" s="9">
        <v>7</v>
      </c>
      <c r="D220" s="10" t="s">
        <v>12</v>
      </c>
      <c r="E220" s="10" t="s">
        <v>870</v>
      </c>
      <c r="F220" s="10" t="str">
        <f>E220&amp;"中学校"</f>
        <v>松岡中学校</v>
      </c>
      <c r="G220" s="46" ph="1"/>
      <c r="H220" s="10" t="s">
        <v>871</v>
      </c>
      <c r="I220" s="11" t="s">
        <v>873</v>
      </c>
      <c r="J220" s="10" t="str">
        <f t="shared" si="23"/>
        <v>高萩市下手綱4</v>
      </c>
      <c r="K220" s="10" t="s">
        <v>2765</v>
      </c>
      <c r="L220" s="11" t="s">
        <v>2766</v>
      </c>
      <c r="M220" s="11" t="s">
        <v>2767</v>
      </c>
      <c r="N220" s="33"/>
      <c r="O220" s="45" t="str">
        <f t="shared" si="25"/>
        <v/>
      </c>
      <c r="P220" s="36"/>
      <c r="Q220" s="39"/>
      <c r="R220" s="36"/>
      <c r="S220" s="12" t="str">
        <f t="shared" si="24"/>
        <v/>
      </c>
      <c r="T220" s="42"/>
      <c r="U220" s="39"/>
      <c r="V220" s="29"/>
    </row>
    <row r="221" spans="1:22" x14ac:dyDescent="0.35">
      <c r="A221" s="9">
        <v>219</v>
      </c>
      <c r="B221" s="9">
        <v>13</v>
      </c>
      <c r="C221" s="9">
        <v>1</v>
      </c>
      <c r="D221" s="10" t="s">
        <v>13</v>
      </c>
      <c r="E221" s="10" t="s">
        <v>882</v>
      </c>
      <c r="F221" s="10" t="str">
        <f t="shared" ref="F221:F231" si="28">E221&amp;"小学校"</f>
        <v>中郷第一小学校</v>
      </c>
      <c r="G221" s="46" ph="1"/>
      <c r="H221" s="10" t="s">
        <v>883</v>
      </c>
      <c r="I221" s="11" t="s">
        <v>885</v>
      </c>
      <c r="J221" s="10" t="str">
        <f t="shared" si="23"/>
        <v>北茨城市中郷町上桜井2905-1</v>
      </c>
      <c r="K221" s="10" t="s">
        <v>884</v>
      </c>
      <c r="L221" s="11" t="s">
        <v>886</v>
      </c>
      <c r="M221" s="11" t="s">
        <v>887</v>
      </c>
      <c r="N221" s="33"/>
      <c r="O221" s="45" t="str">
        <f t="shared" si="25"/>
        <v/>
      </c>
      <c r="P221" s="36"/>
      <c r="Q221" s="39"/>
      <c r="R221" s="36"/>
      <c r="S221" s="12" t="str">
        <f t="shared" si="24"/>
        <v/>
      </c>
      <c r="T221" s="42"/>
      <c r="U221" s="39"/>
      <c r="V221" s="29"/>
    </row>
    <row r="222" spans="1:22" x14ac:dyDescent="0.35">
      <c r="A222" s="9">
        <v>220</v>
      </c>
      <c r="B222" s="9">
        <v>13</v>
      </c>
      <c r="C222" s="9">
        <v>2</v>
      </c>
      <c r="D222" s="10" t="s">
        <v>13</v>
      </c>
      <c r="E222" s="10" t="s">
        <v>888</v>
      </c>
      <c r="F222" s="10" t="str">
        <f t="shared" si="28"/>
        <v>中郷第二小学校</v>
      </c>
      <c r="G222" s="46" ph="1"/>
      <c r="H222" s="10" t="s">
        <v>889</v>
      </c>
      <c r="I222" s="11" t="s">
        <v>891</v>
      </c>
      <c r="J222" s="10" t="str">
        <f t="shared" si="23"/>
        <v>北茨城市中郷町小野矢指720-3</v>
      </c>
      <c r="K222" s="10" t="s">
        <v>890</v>
      </c>
      <c r="L222" s="11" t="s">
        <v>892</v>
      </c>
      <c r="M222" s="11" t="s">
        <v>893</v>
      </c>
      <c r="N222" s="33"/>
      <c r="O222" s="45" t="str">
        <f t="shared" si="25"/>
        <v/>
      </c>
      <c r="P222" s="36"/>
      <c r="Q222" s="39"/>
      <c r="R222" s="36"/>
      <c r="S222" s="12" t="str">
        <f t="shared" si="24"/>
        <v/>
      </c>
      <c r="T222" s="42"/>
      <c r="U222" s="39"/>
      <c r="V222" s="29"/>
    </row>
    <row r="223" spans="1:22" x14ac:dyDescent="0.35">
      <c r="A223" s="9">
        <v>221</v>
      </c>
      <c r="B223" s="9">
        <v>13</v>
      </c>
      <c r="C223" s="9">
        <v>3</v>
      </c>
      <c r="D223" s="10" t="s">
        <v>13</v>
      </c>
      <c r="E223" s="10" t="s">
        <v>894</v>
      </c>
      <c r="F223" s="10" t="str">
        <f t="shared" si="28"/>
        <v>石岡小学校</v>
      </c>
      <c r="G223" s="46" ph="1"/>
      <c r="H223" s="10" t="s">
        <v>895</v>
      </c>
      <c r="I223" s="11" t="s">
        <v>897</v>
      </c>
      <c r="J223" s="10" t="str">
        <f t="shared" si="23"/>
        <v>北茨城市中郷町石岡823</v>
      </c>
      <c r="K223" s="10" t="s">
        <v>896</v>
      </c>
      <c r="L223" s="11" t="s">
        <v>898</v>
      </c>
      <c r="M223" s="11" t="s">
        <v>899</v>
      </c>
      <c r="N223" s="33"/>
      <c r="O223" s="45" t="str">
        <f t="shared" si="25"/>
        <v/>
      </c>
      <c r="P223" s="36"/>
      <c r="Q223" s="39"/>
      <c r="R223" s="36"/>
      <c r="S223" s="12" t="str">
        <f t="shared" si="24"/>
        <v/>
      </c>
      <c r="T223" s="42"/>
      <c r="U223" s="39"/>
      <c r="V223" s="29"/>
    </row>
    <row r="224" spans="1:22" x14ac:dyDescent="0.35">
      <c r="A224" s="9">
        <v>222</v>
      </c>
      <c r="B224" s="9">
        <v>13</v>
      </c>
      <c r="C224" s="9">
        <v>4</v>
      </c>
      <c r="D224" s="10" t="s">
        <v>13</v>
      </c>
      <c r="E224" s="10" t="s">
        <v>900</v>
      </c>
      <c r="F224" s="10" t="str">
        <f t="shared" si="28"/>
        <v>精華小学校</v>
      </c>
      <c r="G224" s="46" ph="1"/>
      <c r="H224" s="10" t="s">
        <v>901</v>
      </c>
      <c r="I224" s="11" t="s">
        <v>903</v>
      </c>
      <c r="J224" s="10" t="str">
        <f t="shared" si="23"/>
        <v>北茨城市磯原町磯原4-36</v>
      </c>
      <c r="K224" s="10" t="s">
        <v>902</v>
      </c>
      <c r="L224" s="11" t="s">
        <v>904</v>
      </c>
      <c r="M224" s="11" t="s">
        <v>905</v>
      </c>
      <c r="N224" s="33"/>
      <c r="O224" s="45" t="str">
        <f t="shared" si="25"/>
        <v/>
      </c>
      <c r="P224" s="36"/>
      <c r="Q224" s="39"/>
      <c r="R224" s="36"/>
      <c r="S224" s="12" t="str">
        <f t="shared" si="24"/>
        <v/>
      </c>
      <c r="T224" s="42"/>
      <c r="U224" s="39"/>
      <c r="V224" s="29"/>
    </row>
    <row r="225" spans="1:22" x14ac:dyDescent="0.35">
      <c r="A225" s="9">
        <v>223</v>
      </c>
      <c r="B225" s="9">
        <v>13</v>
      </c>
      <c r="C225" s="9">
        <v>5</v>
      </c>
      <c r="D225" s="10" t="s">
        <v>13</v>
      </c>
      <c r="E225" s="10" t="s">
        <v>906</v>
      </c>
      <c r="F225" s="10" t="str">
        <f t="shared" si="28"/>
        <v>明徳小学校</v>
      </c>
      <c r="G225" s="46" ph="1"/>
      <c r="H225" s="10" t="s">
        <v>907</v>
      </c>
      <c r="I225" s="11" t="s">
        <v>909</v>
      </c>
      <c r="J225" s="10" t="str">
        <f t="shared" si="23"/>
        <v>北茨城市磯原町木皿726</v>
      </c>
      <c r="K225" s="10" t="s">
        <v>908</v>
      </c>
      <c r="L225" s="11" t="s">
        <v>910</v>
      </c>
      <c r="M225" s="11" t="s">
        <v>911</v>
      </c>
      <c r="N225" s="33"/>
      <c r="O225" s="45" t="str">
        <f t="shared" si="25"/>
        <v/>
      </c>
      <c r="P225" s="36"/>
      <c r="Q225" s="39"/>
      <c r="R225" s="36"/>
      <c r="S225" s="12" t="str">
        <f t="shared" si="24"/>
        <v/>
      </c>
      <c r="T225" s="42"/>
      <c r="U225" s="39"/>
      <c r="V225" s="29"/>
    </row>
    <row r="226" spans="1:22" x14ac:dyDescent="0.35">
      <c r="A226" s="9">
        <v>224</v>
      </c>
      <c r="B226" s="9">
        <v>13</v>
      </c>
      <c r="C226" s="9">
        <v>6</v>
      </c>
      <c r="D226" s="10" t="s">
        <v>13</v>
      </c>
      <c r="E226" s="10" t="s">
        <v>912</v>
      </c>
      <c r="F226" s="10" t="str">
        <f t="shared" si="28"/>
        <v>中妻小学校</v>
      </c>
      <c r="G226" s="46" ph="1"/>
      <c r="H226" s="10" t="s">
        <v>913</v>
      </c>
      <c r="I226" s="11" t="s">
        <v>915</v>
      </c>
      <c r="J226" s="10" t="str">
        <f t="shared" si="23"/>
        <v>北茨城市華川町中妻456</v>
      </c>
      <c r="K226" s="10" t="s">
        <v>914</v>
      </c>
      <c r="L226" s="11" t="s">
        <v>916</v>
      </c>
      <c r="M226" s="11" t="s">
        <v>917</v>
      </c>
      <c r="N226" s="33"/>
      <c r="O226" s="45" t="str">
        <f t="shared" si="25"/>
        <v/>
      </c>
      <c r="P226" s="36"/>
      <c r="Q226" s="39"/>
      <c r="R226" s="36"/>
      <c r="S226" s="12" t="str">
        <f t="shared" si="24"/>
        <v/>
      </c>
      <c r="T226" s="42"/>
      <c r="U226" s="39"/>
      <c r="V226" s="29"/>
    </row>
    <row r="227" spans="1:22" x14ac:dyDescent="0.35">
      <c r="A227" s="9">
        <v>225</v>
      </c>
      <c r="B227" s="9">
        <v>13</v>
      </c>
      <c r="C227" s="9">
        <v>7</v>
      </c>
      <c r="D227" s="10" t="s">
        <v>13</v>
      </c>
      <c r="E227" s="10" t="s">
        <v>918</v>
      </c>
      <c r="F227" s="10" t="str">
        <f t="shared" si="28"/>
        <v>華川小学校</v>
      </c>
      <c r="G227" s="46" ph="1"/>
      <c r="H227" s="10" t="s">
        <v>919</v>
      </c>
      <c r="I227" s="11" t="s">
        <v>921</v>
      </c>
      <c r="J227" s="10" t="str">
        <f t="shared" si="23"/>
        <v>北茨城市華川町上小津田84</v>
      </c>
      <c r="K227" s="10" t="s">
        <v>920</v>
      </c>
      <c r="L227" s="11" t="s">
        <v>922</v>
      </c>
      <c r="M227" s="11" t="s">
        <v>923</v>
      </c>
      <c r="N227" s="33"/>
      <c r="O227" s="45" t="str">
        <f t="shared" si="25"/>
        <v/>
      </c>
      <c r="P227" s="36"/>
      <c r="Q227" s="39"/>
      <c r="R227" s="36"/>
      <c r="S227" s="12" t="str">
        <f t="shared" si="24"/>
        <v/>
      </c>
      <c r="T227" s="42"/>
      <c r="U227" s="39"/>
      <c r="V227" s="29"/>
    </row>
    <row r="228" spans="1:22" x14ac:dyDescent="0.35">
      <c r="A228" s="9">
        <v>226</v>
      </c>
      <c r="B228" s="9">
        <v>13</v>
      </c>
      <c r="C228" s="9">
        <v>8</v>
      </c>
      <c r="D228" s="10" t="s">
        <v>13</v>
      </c>
      <c r="E228" s="10" t="s">
        <v>924</v>
      </c>
      <c r="F228" s="10" t="str">
        <f t="shared" si="28"/>
        <v>関南小学校</v>
      </c>
      <c r="G228" s="46" ph="1"/>
      <c r="H228" s="10" t="s">
        <v>925</v>
      </c>
      <c r="I228" s="11" t="s">
        <v>927</v>
      </c>
      <c r="J228" s="10" t="str">
        <f t="shared" si="23"/>
        <v>北茨城市関南町神岡下172</v>
      </c>
      <c r="K228" s="10" t="s">
        <v>926</v>
      </c>
      <c r="L228" s="11" t="s">
        <v>928</v>
      </c>
      <c r="M228" s="11" t="s">
        <v>929</v>
      </c>
      <c r="N228" s="33"/>
      <c r="O228" s="45" t="str">
        <f t="shared" si="25"/>
        <v/>
      </c>
      <c r="P228" s="36"/>
      <c r="Q228" s="39"/>
      <c r="R228" s="36"/>
      <c r="S228" s="12" t="str">
        <f t="shared" si="24"/>
        <v/>
      </c>
      <c r="T228" s="42"/>
      <c r="U228" s="39"/>
      <c r="V228" s="29"/>
    </row>
    <row r="229" spans="1:22" x14ac:dyDescent="0.35">
      <c r="A229" s="9">
        <v>227</v>
      </c>
      <c r="B229" s="9">
        <v>13</v>
      </c>
      <c r="C229" s="9">
        <v>9</v>
      </c>
      <c r="D229" s="10" t="s">
        <v>13</v>
      </c>
      <c r="E229" s="10" t="s">
        <v>930</v>
      </c>
      <c r="F229" s="10" t="str">
        <f t="shared" si="28"/>
        <v>大津小学校</v>
      </c>
      <c r="G229" s="46" ph="1"/>
      <c r="H229" s="10" t="s">
        <v>931</v>
      </c>
      <c r="I229" s="11" t="s">
        <v>933</v>
      </c>
      <c r="J229" s="10" t="str">
        <f t="shared" si="23"/>
        <v>北茨城市大津町2301-14</v>
      </c>
      <c r="K229" s="10" t="s">
        <v>932</v>
      </c>
      <c r="L229" s="11" t="s">
        <v>934</v>
      </c>
      <c r="M229" s="11" t="s">
        <v>935</v>
      </c>
      <c r="N229" s="33"/>
      <c r="O229" s="45" t="str">
        <f t="shared" si="25"/>
        <v/>
      </c>
      <c r="P229" s="36"/>
      <c r="Q229" s="39"/>
      <c r="R229" s="36"/>
      <c r="S229" s="12" t="str">
        <f t="shared" si="24"/>
        <v/>
      </c>
      <c r="T229" s="42"/>
      <c r="U229" s="39"/>
      <c r="V229" s="29"/>
    </row>
    <row r="230" spans="1:22" x14ac:dyDescent="0.35">
      <c r="A230" s="9">
        <v>228</v>
      </c>
      <c r="B230" s="9">
        <v>13</v>
      </c>
      <c r="C230" s="9">
        <v>10</v>
      </c>
      <c r="D230" s="10" t="s">
        <v>13</v>
      </c>
      <c r="E230" s="10" t="s">
        <v>936</v>
      </c>
      <c r="F230" s="10" t="str">
        <f t="shared" si="28"/>
        <v>平潟小学校</v>
      </c>
      <c r="G230" s="46" ph="1"/>
      <c r="H230" s="10" t="s">
        <v>937</v>
      </c>
      <c r="I230" s="11" t="s">
        <v>939</v>
      </c>
      <c r="J230" s="10" t="str">
        <f t="shared" si="23"/>
        <v>北茨城市平潟町1077</v>
      </c>
      <c r="K230" s="10" t="s">
        <v>938</v>
      </c>
      <c r="L230" s="11" t="s">
        <v>940</v>
      </c>
      <c r="M230" s="11" t="s">
        <v>941</v>
      </c>
      <c r="N230" s="33"/>
      <c r="O230" s="45" t="str">
        <f t="shared" si="25"/>
        <v/>
      </c>
      <c r="P230" s="36"/>
      <c r="Q230" s="39"/>
      <c r="R230" s="36"/>
      <c r="S230" s="12" t="str">
        <f t="shared" si="24"/>
        <v/>
      </c>
      <c r="T230" s="42"/>
      <c r="U230" s="39"/>
      <c r="V230" s="29"/>
    </row>
    <row r="231" spans="1:22" x14ac:dyDescent="0.35">
      <c r="A231" s="9">
        <v>229</v>
      </c>
      <c r="B231" s="9">
        <v>13</v>
      </c>
      <c r="C231" s="9">
        <v>11</v>
      </c>
      <c r="D231" s="10" t="s">
        <v>13</v>
      </c>
      <c r="E231" s="10" t="s">
        <v>942</v>
      </c>
      <c r="F231" s="10" t="str">
        <f t="shared" si="28"/>
        <v>関本小学校</v>
      </c>
      <c r="G231" s="46" ph="1"/>
      <c r="H231" s="10" t="s">
        <v>943</v>
      </c>
      <c r="I231" s="11" t="s">
        <v>945</v>
      </c>
      <c r="J231" s="10" t="str">
        <f t="shared" si="23"/>
        <v>北茨城市関本町関本上1470</v>
      </c>
      <c r="K231" s="10" t="s">
        <v>944</v>
      </c>
      <c r="L231" s="11" t="s">
        <v>946</v>
      </c>
      <c r="M231" s="11" t="s">
        <v>947</v>
      </c>
      <c r="N231" s="33"/>
      <c r="O231" s="45" t="str">
        <f t="shared" si="25"/>
        <v/>
      </c>
      <c r="P231" s="36"/>
      <c r="Q231" s="39"/>
      <c r="R231" s="36"/>
      <c r="S231" s="12" t="str">
        <f t="shared" si="24"/>
        <v/>
      </c>
      <c r="T231" s="42"/>
      <c r="U231" s="39"/>
      <c r="V231" s="29"/>
    </row>
    <row r="232" spans="1:22" x14ac:dyDescent="0.35">
      <c r="A232" s="9">
        <v>230</v>
      </c>
      <c r="B232" s="9">
        <v>13</v>
      </c>
      <c r="C232" s="9">
        <v>12</v>
      </c>
      <c r="D232" s="10" t="s">
        <v>13</v>
      </c>
      <c r="E232" s="10" t="s">
        <v>2768</v>
      </c>
      <c r="F232" s="10" t="str">
        <f>E232&amp;"中学校"</f>
        <v>中郷中学校</v>
      </c>
      <c r="G232" s="46" ph="1"/>
      <c r="H232" s="10" t="s">
        <v>2769</v>
      </c>
      <c r="I232" s="11" t="s">
        <v>2771</v>
      </c>
      <c r="J232" s="10" t="str">
        <f t="shared" si="23"/>
        <v>北茨城市中郷町足洗508</v>
      </c>
      <c r="K232" s="10" t="s">
        <v>2770</v>
      </c>
      <c r="L232" s="11" t="s">
        <v>2772</v>
      </c>
      <c r="M232" s="11" t="s">
        <v>2773</v>
      </c>
      <c r="N232" s="33"/>
      <c r="O232" s="45" t="str">
        <f t="shared" si="25"/>
        <v/>
      </c>
      <c r="P232" s="36"/>
      <c r="Q232" s="39"/>
      <c r="R232" s="36"/>
      <c r="S232" s="12" t="str">
        <f t="shared" si="24"/>
        <v/>
      </c>
      <c r="T232" s="42"/>
      <c r="U232" s="39"/>
      <c r="V232" s="29"/>
    </row>
    <row r="233" spans="1:22" x14ac:dyDescent="0.35">
      <c r="A233" s="9">
        <v>231</v>
      </c>
      <c r="B233" s="9">
        <v>13</v>
      </c>
      <c r="C233" s="9">
        <v>13</v>
      </c>
      <c r="D233" s="10" t="s">
        <v>13</v>
      </c>
      <c r="E233" s="10" t="s">
        <v>2774</v>
      </c>
      <c r="F233" s="10" t="str">
        <f>E233&amp;"中学校"</f>
        <v>磯原中学校</v>
      </c>
      <c r="G233" s="46" ph="1"/>
      <c r="H233" s="10" t="s">
        <v>2775</v>
      </c>
      <c r="I233" s="11" t="s">
        <v>2777</v>
      </c>
      <c r="J233" s="10" t="str">
        <f t="shared" si="23"/>
        <v>北茨城市磯原町豊田979番地1</v>
      </c>
      <c r="K233" s="10" t="s">
        <v>2776</v>
      </c>
      <c r="L233" s="11" t="s">
        <v>2778</v>
      </c>
      <c r="M233" s="11" t="s">
        <v>2779</v>
      </c>
      <c r="N233" s="33"/>
      <c r="O233" s="45" t="str">
        <f t="shared" si="25"/>
        <v/>
      </c>
      <c r="P233" s="36"/>
      <c r="Q233" s="39"/>
      <c r="R233" s="36"/>
      <c r="S233" s="12" t="str">
        <f t="shared" si="24"/>
        <v/>
      </c>
      <c r="T233" s="42"/>
      <c r="U233" s="39"/>
      <c r="V233" s="29"/>
    </row>
    <row r="234" spans="1:22" x14ac:dyDescent="0.35">
      <c r="A234" s="9">
        <v>232</v>
      </c>
      <c r="B234" s="9">
        <v>13</v>
      </c>
      <c r="C234" s="9">
        <v>14</v>
      </c>
      <c r="D234" s="10" t="s">
        <v>13</v>
      </c>
      <c r="E234" s="10" t="s">
        <v>635</v>
      </c>
      <c r="F234" s="10" t="str">
        <f>E234&amp;"中学校"</f>
        <v>常北中学校</v>
      </c>
      <c r="G234" s="46" ph="1"/>
      <c r="H234" s="10" t="s">
        <v>636</v>
      </c>
      <c r="I234" s="11" t="s">
        <v>933</v>
      </c>
      <c r="J234" s="10" t="str">
        <f t="shared" si="23"/>
        <v>北茨城市大津町2448</v>
      </c>
      <c r="K234" s="10" t="s">
        <v>2780</v>
      </c>
      <c r="L234" s="11" t="s">
        <v>2781</v>
      </c>
      <c r="M234" s="11" t="s">
        <v>2782</v>
      </c>
      <c r="N234" s="33"/>
      <c r="O234" s="45" t="str">
        <f t="shared" si="25"/>
        <v/>
      </c>
      <c r="P234" s="36"/>
      <c r="Q234" s="39"/>
      <c r="R234" s="36"/>
      <c r="S234" s="12" t="str">
        <f t="shared" si="24"/>
        <v/>
      </c>
      <c r="T234" s="42"/>
      <c r="U234" s="39"/>
      <c r="V234" s="29"/>
    </row>
    <row r="235" spans="1:22" x14ac:dyDescent="0.35">
      <c r="A235" s="9">
        <v>233</v>
      </c>
      <c r="B235" s="9">
        <v>13</v>
      </c>
      <c r="C235" s="9">
        <v>15</v>
      </c>
      <c r="D235" s="10" t="s">
        <v>13</v>
      </c>
      <c r="E235" s="10" t="s">
        <v>942</v>
      </c>
      <c r="F235" s="10" t="str">
        <f>E235&amp;"中学校"</f>
        <v>関本中学校</v>
      </c>
      <c r="G235" s="46" ph="1"/>
      <c r="H235" s="10" t="s">
        <v>943</v>
      </c>
      <c r="I235" s="11" t="s">
        <v>945</v>
      </c>
      <c r="J235" s="10" t="str">
        <f t="shared" si="23"/>
        <v>北茨城市関本町関本上1470</v>
      </c>
      <c r="K235" s="10" t="s">
        <v>944</v>
      </c>
      <c r="L235" s="11" t="s">
        <v>2783</v>
      </c>
      <c r="M235" s="11" t="s">
        <v>947</v>
      </c>
      <c r="N235" s="33"/>
      <c r="O235" s="45" t="str">
        <f t="shared" si="25"/>
        <v/>
      </c>
      <c r="P235" s="36"/>
      <c r="Q235" s="39"/>
      <c r="R235" s="36"/>
      <c r="S235" s="12" t="str">
        <f t="shared" si="24"/>
        <v/>
      </c>
      <c r="T235" s="42"/>
      <c r="U235" s="39"/>
      <c r="V235" s="29"/>
    </row>
    <row r="236" spans="1:22" x14ac:dyDescent="0.35">
      <c r="A236" s="9">
        <v>234</v>
      </c>
      <c r="B236" s="9">
        <v>14</v>
      </c>
      <c r="C236" s="9">
        <v>1</v>
      </c>
      <c r="D236" s="10" t="s">
        <v>19</v>
      </c>
      <c r="E236" s="10" t="s">
        <v>948</v>
      </c>
      <c r="F236" s="10" t="str">
        <f t="shared" ref="F236:F247" si="29">E236&amp;"小学校"</f>
        <v>波野小学校</v>
      </c>
      <c r="G236" s="46" ph="1"/>
      <c r="H236" s="10" t="s">
        <v>949</v>
      </c>
      <c r="I236" s="11" t="s">
        <v>951</v>
      </c>
      <c r="J236" s="10" t="str">
        <f t="shared" si="23"/>
        <v>鹿嶋市明石516</v>
      </c>
      <c r="K236" s="10" t="s">
        <v>950</v>
      </c>
      <c r="L236" s="11" t="s">
        <v>952</v>
      </c>
      <c r="M236" s="11" t="s">
        <v>953</v>
      </c>
      <c r="N236" s="33"/>
      <c r="O236" s="45" t="str">
        <f t="shared" si="25"/>
        <v/>
      </c>
      <c r="P236" s="36"/>
      <c r="Q236" s="39"/>
      <c r="R236" s="36"/>
      <c r="S236" s="12" t="str">
        <f t="shared" si="24"/>
        <v/>
      </c>
      <c r="T236" s="42"/>
      <c r="U236" s="39"/>
      <c r="V236" s="29"/>
    </row>
    <row r="237" spans="1:22" x14ac:dyDescent="0.35">
      <c r="A237" s="9">
        <v>235</v>
      </c>
      <c r="B237" s="9">
        <v>14</v>
      </c>
      <c r="C237" s="9">
        <v>2</v>
      </c>
      <c r="D237" s="10" t="s">
        <v>19</v>
      </c>
      <c r="E237" s="10" t="s">
        <v>954</v>
      </c>
      <c r="F237" s="10" t="str">
        <f t="shared" si="29"/>
        <v>豊郷小学校</v>
      </c>
      <c r="G237" s="46" ph="1"/>
      <c r="H237" s="10" t="s">
        <v>955</v>
      </c>
      <c r="I237" s="11" t="s">
        <v>957</v>
      </c>
      <c r="J237" s="10" t="str">
        <f t="shared" si="23"/>
        <v>鹿嶋市須賀1170</v>
      </c>
      <c r="K237" s="10" t="s">
        <v>956</v>
      </c>
      <c r="L237" s="11" t="s">
        <v>958</v>
      </c>
      <c r="M237" s="11" t="s">
        <v>959</v>
      </c>
      <c r="N237" s="33"/>
      <c r="O237" s="45" t="str">
        <f t="shared" si="25"/>
        <v/>
      </c>
      <c r="P237" s="36"/>
      <c r="Q237" s="39"/>
      <c r="R237" s="36"/>
      <c r="S237" s="12" t="str">
        <f t="shared" si="24"/>
        <v/>
      </c>
      <c r="T237" s="42"/>
      <c r="U237" s="39"/>
      <c r="V237" s="29"/>
    </row>
    <row r="238" spans="1:22" x14ac:dyDescent="0.35">
      <c r="A238" s="9">
        <v>236</v>
      </c>
      <c r="B238" s="9">
        <v>14</v>
      </c>
      <c r="C238" s="9">
        <v>3</v>
      </c>
      <c r="D238" s="10" t="s">
        <v>19</v>
      </c>
      <c r="E238" s="10" t="s">
        <v>960</v>
      </c>
      <c r="F238" s="10" t="str">
        <f t="shared" si="29"/>
        <v>豊津小学校</v>
      </c>
      <c r="G238" s="46" ph="1"/>
      <c r="H238" s="10" t="s">
        <v>961</v>
      </c>
      <c r="I238" s="11" t="s">
        <v>963</v>
      </c>
      <c r="J238" s="10" t="str">
        <f t="shared" si="23"/>
        <v>鹿嶋市大船津2328-1</v>
      </c>
      <c r="K238" s="10" t="s">
        <v>962</v>
      </c>
      <c r="L238" s="11" t="s">
        <v>964</v>
      </c>
      <c r="M238" s="11" t="s">
        <v>965</v>
      </c>
      <c r="N238" s="33"/>
      <c r="O238" s="45" t="str">
        <f t="shared" si="25"/>
        <v/>
      </c>
      <c r="P238" s="36"/>
      <c r="Q238" s="39"/>
      <c r="R238" s="36"/>
      <c r="S238" s="12" t="str">
        <f t="shared" si="24"/>
        <v/>
      </c>
      <c r="T238" s="42"/>
      <c r="U238" s="39"/>
      <c r="V238" s="29"/>
    </row>
    <row r="239" spans="1:22" x14ac:dyDescent="0.35">
      <c r="A239" s="9">
        <v>237</v>
      </c>
      <c r="B239" s="9">
        <v>14</v>
      </c>
      <c r="C239" s="9">
        <v>4</v>
      </c>
      <c r="D239" s="10" t="s">
        <v>19</v>
      </c>
      <c r="E239" s="10" t="s">
        <v>966</v>
      </c>
      <c r="F239" s="10" t="str">
        <f t="shared" si="29"/>
        <v>鹿島小学校</v>
      </c>
      <c r="G239" s="46" ph="1"/>
      <c r="H239" s="10" t="s">
        <v>967</v>
      </c>
      <c r="I239" s="11" t="s">
        <v>969</v>
      </c>
      <c r="J239" s="10" t="str">
        <f t="shared" si="23"/>
        <v>鹿嶋市城山4-3-43</v>
      </c>
      <c r="K239" s="10" t="s">
        <v>968</v>
      </c>
      <c r="L239" s="11" t="s">
        <v>970</v>
      </c>
      <c r="M239" s="11" t="s">
        <v>971</v>
      </c>
      <c r="N239" s="33"/>
      <c r="O239" s="45" t="str">
        <f t="shared" si="25"/>
        <v/>
      </c>
      <c r="P239" s="36"/>
      <c r="Q239" s="39"/>
      <c r="R239" s="36"/>
      <c r="S239" s="12" t="str">
        <f t="shared" si="24"/>
        <v/>
      </c>
      <c r="T239" s="42"/>
      <c r="U239" s="39"/>
      <c r="V239" s="29"/>
    </row>
    <row r="240" spans="1:22" x14ac:dyDescent="0.35">
      <c r="A240" s="9">
        <v>238</v>
      </c>
      <c r="B240" s="9">
        <v>14</v>
      </c>
      <c r="C240" s="9">
        <v>5</v>
      </c>
      <c r="D240" s="10" t="s">
        <v>19</v>
      </c>
      <c r="E240" s="10" t="s">
        <v>972</v>
      </c>
      <c r="F240" s="10" t="str">
        <f t="shared" si="29"/>
        <v>高松小学校</v>
      </c>
      <c r="G240" s="46" ph="1"/>
      <c r="H240" s="10" t="s">
        <v>973</v>
      </c>
      <c r="I240" s="11" t="s">
        <v>975</v>
      </c>
      <c r="J240" s="10" t="str">
        <f t="shared" si="23"/>
        <v>鹿嶋市粟生301</v>
      </c>
      <c r="K240" s="10" t="s">
        <v>974</v>
      </c>
      <c r="L240" s="11" t="s">
        <v>976</v>
      </c>
      <c r="M240" s="11" t="s">
        <v>977</v>
      </c>
      <c r="N240" s="33"/>
      <c r="O240" s="45" t="str">
        <f t="shared" si="25"/>
        <v/>
      </c>
      <c r="P240" s="36"/>
      <c r="Q240" s="39"/>
      <c r="R240" s="36"/>
      <c r="S240" s="12" t="str">
        <f t="shared" si="24"/>
        <v/>
      </c>
      <c r="T240" s="42"/>
      <c r="U240" s="39"/>
      <c r="V240" s="29"/>
    </row>
    <row r="241" spans="1:22" x14ac:dyDescent="0.35">
      <c r="A241" s="9">
        <v>239</v>
      </c>
      <c r="B241" s="9">
        <v>14</v>
      </c>
      <c r="C241" s="9">
        <v>6</v>
      </c>
      <c r="D241" s="10" t="s">
        <v>19</v>
      </c>
      <c r="E241" s="10" t="s">
        <v>978</v>
      </c>
      <c r="F241" s="10" t="str">
        <f t="shared" si="29"/>
        <v>平井小学校</v>
      </c>
      <c r="G241" s="46" ph="1"/>
      <c r="H241" s="10" t="s">
        <v>979</v>
      </c>
      <c r="I241" s="11" t="s">
        <v>981</v>
      </c>
      <c r="J241" s="10" t="str">
        <f t="shared" si="23"/>
        <v>鹿嶋市平井20-2</v>
      </c>
      <c r="K241" s="10" t="s">
        <v>980</v>
      </c>
      <c r="L241" s="11" t="s">
        <v>982</v>
      </c>
      <c r="M241" s="11" t="s">
        <v>983</v>
      </c>
      <c r="N241" s="33"/>
      <c r="O241" s="45" t="str">
        <f t="shared" si="25"/>
        <v/>
      </c>
      <c r="P241" s="36"/>
      <c r="Q241" s="39"/>
      <c r="R241" s="36"/>
      <c r="S241" s="12" t="str">
        <f t="shared" si="24"/>
        <v/>
      </c>
      <c r="T241" s="42"/>
      <c r="U241" s="39"/>
      <c r="V241" s="29"/>
    </row>
    <row r="242" spans="1:22" x14ac:dyDescent="0.35">
      <c r="A242" s="9">
        <v>240</v>
      </c>
      <c r="B242" s="9">
        <v>14</v>
      </c>
      <c r="C242" s="9">
        <v>7</v>
      </c>
      <c r="D242" s="10" t="s">
        <v>19</v>
      </c>
      <c r="E242" s="10" t="s">
        <v>984</v>
      </c>
      <c r="F242" s="10" t="str">
        <f t="shared" si="29"/>
        <v>三笠小学校</v>
      </c>
      <c r="G242" s="46" ph="1"/>
      <c r="H242" s="10" t="s">
        <v>985</v>
      </c>
      <c r="I242" s="11" t="s">
        <v>987</v>
      </c>
      <c r="J242" s="10" t="str">
        <f t="shared" si="23"/>
        <v>鹿嶋市宮中2042-1</v>
      </c>
      <c r="K242" s="10" t="s">
        <v>986</v>
      </c>
      <c r="L242" s="11" t="s">
        <v>988</v>
      </c>
      <c r="M242" s="11" t="s">
        <v>989</v>
      </c>
      <c r="N242" s="33"/>
      <c r="O242" s="45" t="str">
        <f t="shared" si="25"/>
        <v/>
      </c>
      <c r="P242" s="36"/>
      <c r="Q242" s="39"/>
      <c r="R242" s="36"/>
      <c r="S242" s="12" t="str">
        <f t="shared" si="24"/>
        <v/>
      </c>
      <c r="T242" s="42"/>
      <c r="U242" s="39"/>
      <c r="V242" s="29"/>
    </row>
    <row r="243" spans="1:22" x14ac:dyDescent="0.35">
      <c r="A243" s="9">
        <v>241</v>
      </c>
      <c r="B243" s="9">
        <v>14</v>
      </c>
      <c r="C243" s="9">
        <v>8</v>
      </c>
      <c r="D243" s="10" t="s">
        <v>19</v>
      </c>
      <c r="E243" s="10" t="s">
        <v>3434</v>
      </c>
      <c r="F243" s="10" t="str">
        <f t="shared" si="29"/>
        <v>鉢形小学校</v>
      </c>
      <c r="G243" s="46" ph="1"/>
      <c r="H243" s="10" t="s">
        <v>3435</v>
      </c>
      <c r="I243" s="11" t="s">
        <v>3437</v>
      </c>
      <c r="J243" s="10" t="str">
        <f t="shared" si="23"/>
        <v>鹿嶋市鉢形台3-15-1</v>
      </c>
      <c r="K243" s="10" t="s">
        <v>3436</v>
      </c>
      <c r="L243" s="11" t="s">
        <v>3438</v>
      </c>
      <c r="M243" s="11" t="s">
        <v>3439</v>
      </c>
      <c r="N243" s="33"/>
      <c r="O243" s="45" t="str">
        <f t="shared" si="25"/>
        <v/>
      </c>
      <c r="P243" s="36"/>
      <c r="Q243" s="39"/>
      <c r="R243" s="36"/>
      <c r="S243" s="12" t="str">
        <f t="shared" si="24"/>
        <v/>
      </c>
      <c r="T243" s="42"/>
      <c r="U243" s="39"/>
      <c r="V243" s="29"/>
    </row>
    <row r="244" spans="1:22" x14ac:dyDescent="0.35">
      <c r="A244" s="9">
        <v>242</v>
      </c>
      <c r="B244" s="9">
        <v>14</v>
      </c>
      <c r="C244" s="9">
        <v>9</v>
      </c>
      <c r="D244" s="10" t="s">
        <v>19</v>
      </c>
      <c r="E244" s="10" t="s">
        <v>990</v>
      </c>
      <c r="F244" s="10" t="str">
        <f t="shared" si="29"/>
        <v>大同東小学校</v>
      </c>
      <c r="G244" s="46" ph="1"/>
      <c r="H244" s="10" t="s">
        <v>991</v>
      </c>
      <c r="I244" s="11" t="s">
        <v>993</v>
      </c>
      <c r="J244" s="10" t="str">
        <f t="shared" si="23"/>
        <v>鹿嶋市荒井373</v>
      </c>
      <c r="K244" s="10" t="s">
        <v>992</v>
      </c>
      <c r="L244" s="11" t="s">
        <v>994</v>
      </c>
      <c r="M244" s="11" t="s">
        <v>995</v>
      </c>
      <c r="N244" s="33"/>
      <c r="O244" s="45" t="str">
        <f t="shared" si="25"/>
        <v/>
      </c>
      <c r="P244" s="36"/>
      <c r="Q244" s="39"/>
      <c r="R244" s="36"/>
      <c r="S244" s="12" t="str">
        <f t="shared" si="24"/>
        <v/>
      </c>
      <c r="T244" s="42"/>
      <c r="U244" s="39"/>
      <c r="V244" s="29"/>
    </row>
    <row r="245" spans="1:22" x14ac:dyDescent="0.35">
      <c r="A245" s="9">
        <v>243</v>
      </c>
      <c r="B245" s="9">
        <v>14</v>
      </c>
      <c r="C245" s="9">
        <v>10</v>
      </c>
      <c r="D245" s="10" t="s">
        <v>19</v>
      </c>
      <c r="E245" s="10" t="s">
        <v>996</v>
      </c>
      <c r="F245" s="10" t="str">
        <f t="shared" si="29"/>
        <v>大同西小学校</v>
      </c>
      <c r="G245" s="46" ph="1"/>
      <c r="H245" s="10" t="s">
        <v>997</v>
      </c>
      <c r="I245" s="11" t="s">
        <v>999</v>
      </c>
      <c r="J245" s="10" t="str">
        <f t="shared" si="23"/>
        <v>鹿嶋市武井264</v>
      </c>
      <c r="K245" s="10" t="s">
        <v>998</v>
      </c>
      <c r="L245" s="11" t="s">
        <v>1000</v>
      </c>
      <c r="M245" s="11" t="s">
        <v>1001</v>
      </c>
      <c r="N245" s="33"/>
      <c r="O245" s="45" t="str">
        <f t="shared" si="25"/>
        <v/>
      </c>
      <c r="P245" s="36"/>
      <c r="Q245" s="39"/>
      <c r="R245" s="36"/>
      <c r="S245" s="12" t="str">
        <f t="shared" si="24"/>
        <v/>
      </c>
      <c r="T245" s="42"/>
      <c r="U245" s="39"/>
      <c r="V245" s="29"/>
    </row>
    <row r="246" spans="1:22" x14ac:dyDescent="0.35">
      <c r="A246" s="9">
        <v>244</v>
      </c>
      <c r="B246" s="9">
        <v>14</v>
      </c>
      <c r="C246" s="9">
        <v>11</v>
      </c>
      <c r="D246" s="10" t="s">
        <v>19</v>
      </c>
      <c r="E246" s="10" t="s">
        <v>1002</v>
      </c>
      <c r="F246" s="10" t="str">
        <f t="shared" si="29"/>
        <v>中野東小学校</v>
      </c>
      <c r="G246" s="46" ph="1"/>
      <c r="H246" s="10" t="s">
        <v>1003</v>
      </c>
      <c r="I246" s="11" t="s">
        <v>1005</v>
      </c>
      <c r="J246" s="10" t="str">
        <f t="shared" si="23"/>
        <v>鹿嶋市荒野1221</v>
      </c>
      <c r="K246" s="10" t="s">
        <v>1004</v>
      </c>
      <c r="L246" s="11" t="s">
        <v>1006</v>
      </c>
      <c r="M246" s="11" t="s">
        <v>1007</v>
      </c>
      <c r="N246" s="33"/>
      <c r="O246" s="45" t="str">
        <f t="shared" si="25"/>
        <v/>
      </c>
      <c r="P246" s="36"/>
      <c r="Q246" s="39"/>
      <c r="R246" s="36"/>
      <c r="S246" s="12" t="str">
        <f t="shared" si="24"/>
        <v/>
      </c>
      <c r="T246" s="42"/>
      <c r="U246" s="39"/>
      <c r="V246" s="29"/>
    </row>
    <row r="247" spans="1:22" x14ac:dyDescent="0.35">
      <c r="A247" s="9">
        <v>245</v>
      </c>
      <c r="B247" s="9">
        <v>14</v>
      </c>
      <c r="C247" s="9">
        <v>12</v>
      </c>
      <c r="D247" s="10" t="s">
        <v>19</v>
      </c>
      <c r="E247" s="10" t="s">
        <v>1008</v>
      </c>
      <c r="F247" s="10" t="str">
        <f t="shared" si="29"/>
        <v>中野西小学校</v>
      </c>
      <c r="G247" s="46" ph="1"/>
      <c r="H247" s="10" t="s">
        <v>1009</v>
      </c>
      <c r="I247" s="11" t="s">
        <v>1011</v>
      </c>
      <c r="J247" s="10" t="str">
        <f t="shared" si="23"/>
        <v>鹿嶋市中1729-3</v>
      </c>
      <c r="K247" s="10" t="s">
        <v>1010</v>
      </c>
      <c r="L247" s="11" t="s">
        <v>1012</v>
      </c>
      <c r="M247" s="11" t="s">
        <v>1013</v>
      </c>
      <c r="N247" s="33"/>
      <c r="O247" s="45" t="str">
        <f t="shared" si="25"/>
        <v/>
      </c>
      <c r="P247" s="36"/>
      <c r="Q247" s="39"/>
      <c r="R247" s="36"/>
      <c r="S247" s="12" t="str">
        <f t="shared" si="24"/>
        <v/>
      </c>
      <c r="T247" s="42"/>
      <c r="U247" s="39"/>
      <c r="V247" s="29"/>
    </row>
    <row r="248" spans="1:22" x14ac:dyDescent="0.35">
      <c r="A248" s="9">
        <v>246</v>
      </c>
      <c r="B248" s="9">
        <v>14</v>
      </c>
      <c r="C248" s="9">
        <v>13</v>
      </c>
      <c r="D248" s="10" t="s">
        <v>19</v>
      </c>
      <c r="E248" s="10" t="s">
        <v>966</v>
      </c>
      <c r="F248" s="10" t="str">
        <f>E248&amp;"中学校"</f>
        <v>鹿島中学校</v>
      </c>
      <c r="G248" s="46" ph="1"/>
      <c r="H248" s="10" t="s">
        <v>967</v>
      </c>
      <c r="I248" s="11" t="s">
        <v>987</v>
      </c>
      <c r="J248" s="10" t="str">
        <f t="shared" si="23"/>
        <v>鹿嶋市宮中2398-1</v>
      </c>
      <c r="K248" s="10" t="s">
        <v>2784</v>
      </c>
      <c r="L248" s="11" t="s">
        <v>2785</v>
      </c>
      <c r="M248" s="11" t="s">
        <v>2786</v>
      </c>
      <c r="N248" s="33"/>
      <c r="O248" s="45" t="str">
        <f t="shared" si="25"/>
        <v/>
      </c>
      <c r="P248" s="36"/>
      <c r="Q248" s="39"/>
      <c r="R248" s="36"/>
      <c r="S248" s="12" t="str">
        <f t="shared" si="24"/>
        <v/>
      </c>
      <c r="T248" s="42"/>
      <c r="U248" s="39"/>
      <c r="V248" s="29"/>
    </row>
    <row r="249" spans="1:22" x14ac:dyDescent="0.35">
      <c r="A249" s="9">
        <v>247</v>
      </c>
      <c r="B249" s="9">
        <v>14</v>
      </c>
      <c r="C249" s="9">
        <v>14</v>
      </c>
      <c r="D249" s="10" t="s">
        <v>19</v>
      </c>
      <c r="E249" s="10" t="s">
        <v>972</v>
      </c>
      <c r="F249" s="10" t="str">
        <f>E249&amp;"中学校"</f>
        <v>高松中学校</v>
      </c>
      <c r="G249" s="46" ph="1"/>
      <c r="H249" s="10" t="s">
        <v>973</v>
      </c>
      <c r="I249" s="11" t="s">
        <v>2788</v>
      </c>
      <c r="J249" s="10" t="str">
        <f t="shared" si="23"/>
        <v>鹿嶋市木滝274</v>
      </c>
      <c r="K249" s="10" t="s">
        <v>2787</v>
      </c>
      <c r="L249" s="11" t="s">
        <v>2789</v>
      </c>
      <c r="M249" s="11" t="s">
        <v>2790</v>
      </c>
      <c r="N249" s="33"/>
      <c r="O249" s="45" t="str">
        <f t="shared" si="25"/>
        <v/>
      </c>
      <c r="P249" s="36"/>
      <c r="Q249" s="39"/>
      <c r="R249" s="36"/>
      <c r="S249" s="12" t="str">
        <f t="shared" si="24"/>
        <v/>
      </c>
      <c r="T249" s="42"/>
      <c r="U249" s="39"/>
      <c r="V249" s="29"/>
    </row>
    <row r="250" spans="1:22" x14ac:dyDescent="0.35">
      <c r="A250" s="9">
        <v>248</v>
      </c>
      <c r="B250" s="9">
        <v>14</v>
      </c>
      <c r="C250" s="9">
        <v>15</v>
      </c>
      <c r="D250" s="10" t="s">
        <v>19</v>
      </c>
      <c r="E250" s="10" t="s">
        <v>2791</v>
      </c>
      <c r="F250" s="10" t="str">
        <f>E250&amp;"中学校"</f>
        <v>鹿野中学校</v>
      </c>
      <c r="G250" s="46" ph="1"/>
      <c r="H250" s="10" t="s">
        <v>2792</v>
      </c>
      <c r="I250" s="11" t="s">
        <v>969</v>
      </c>
      <c r="J250" s="10" t="str">
        <f t="shared" si="23"/>
        <v>鹿嶋市城山4-7-10</v>
      </c>
      <c r="K250" s="10" t="s">
        <v>2793</v>
      </c>
      <c r="L250" s="11" t="s">
        <v>2794</v>
      </c>
      <c r="M250" s="11" t="s">
        <v>2795</v>
      </c>
      <c r="N250" s="33"/>
      <c r="O250" s="45" t="str">
        <f t="shared" si="25"/>
        <v/>
      </c>
      <c r="P250" s="36"/>
      <c r="Q250" s="39"/>
      <c r="R250" s="36"/>
      <c r="S250" s="12" t="str">
        <f t="shared" si="24"/>
        <v/>
      </c>
      <c r="T250" s="42"/>
      <c r="U250" s="39"/>
      <c r="V250" s="29"/>
    </row>
    <row r="251" spans="1:22" x14ac:dyDescent="0.35">
      <c r="A251" s="9">
        <v>249</v>
      </c>
      <c r="B251" s="9">
        <v>14</v>
      </c>
      <c r="C251" s="9">
        <v>16</v>
      </c>
      <c r="D251" s="10" t="s">
        <v>19</v>
      </c>
      <c r="E251" s="10" t="s">
        <v>978</v>
      </c>
      <c r="F251" s="10" t="str">
        <f>E251&amp;"中学校"</f>
        <v>平井中学校</v>
      </c>
      <c r="G251" s="46" ph="1"/>
      <c r="H251" s="10" t="s">
        <v>979</v>
      </c>
      <c r="I251" s="11" t="s">
        <v>981</v>
      </c>
      <c r="J251" s="10" t="str">
        <f t="shared" si="23"/>
        <v>鹿嶋市平井1125-1</v>
      </c>
      <c r="K251" s="10" t="s">
        <v>2796</v>
      </c>
      <c r="L251" s="11" t="s">
        <v>2797</v>
      </c>
      <c r="M251" s="11" t="s">
        <v>2798</v>
      </c>
      <c r="N251" s="33"/>
      <c r="O251" s="45" t="str">
        <f t="shared" si="25"/>
        <v/>
      </c>
      <c r="P251" s="36"/>
      <c r="Q251" s="39"/>
      <c r="R251" s="36"/>
      <c r="S251" s="12" t="str">
        <f t="shared" si="24"/>
        <v/>
      </c>
      <c r="T251" s="42"/>
      <c r="U251" s="39"/>
      <c r="V251" s="29"/>
    </row>
    <row r="252" spans="1:22" x14ac:dyDescent="0.35">
      <c r="A252" s="9">
        <v>250</v>
      </c>
      <c r="B252" s="9">
        <v>14</v>
      </c>
      <c r="C252" s="9">
        <v>17</v>
      </c>
      <c r="D252" s="10" t="s">
        <v>19</v>
      </c>
      <c r="E252" s="10" t="s">
        <v>1741</v>
      </c>
      <c r="F252" s="10" t="str">
        <f>E252&amp;"中学校"</f>
        <v>大野中学校</v>
      </c>
      <c r="G252" s="46" ph="1"/>
      <c r="H252" s="10" t="s">
        <v>1742</v>
      </c>
      <c r="I252" s="11" t="s">
        <v>2800</v>
      </c>
      <c r="J252" s="10" t="str">
        <f t="shared" si="23"/>
        <v>鹿嶋市津賀1925-1</v>
      </c>
      <c r="K252" s="10" t="s">
        <v>2799</v>
      </c>
      <c r="L252" s="11" t="s">
        <v>2801</v>
      </c>
      <c r="M252" s="11" t="s">
        <v>2802</v>
      </c>
      <c r="N252" s="33"/>
      <c r="O252" s="45" t="str">
        <f t="shared" si="25"/>
        <v/>
      </c>
      <c r="P252" s="36"/>
      <c r="Q252" s="39"/>
      <c r="R252" s="36"/>
      <c r="S252" s="12" t="str">
        <f t="shared" si="24"/>
        <v/>
      </c>
      <c r="T252" s="42"/>
      <c r="U252" s="39"/>
      <c r="V252" s="29"/>
    </row>
    <row r="253" spans="1:22" x14ac:dyDescent="0.35">
      <c r="A253" s="9">
        <v>251</v>
      </c>
      <c r="B253" s="9">
        <v>15</v>
      </c>
      <c r="C253" s="9">
        <v>1</v>
      </c>
      <c r="D253" s="10" t="s">
        <v>29</v>
      </c>
      <c r="E253" s="10" t="s">
        <v>1044</v>
      </c>
      <c r="F253" s="10" t="str">
        <f t="shared" ref="F253:F266" si="30">E253&amp;"小学校"</f>
        <v>息栖小学校</v>
      </c>
      <c r="G253" s="46" ph="1"/>
      <c r="H253" s="10" t="s">
        <v>1045</v>
      </c>
      <c r="I253" s="11" t="s">
        <v>1047</v>
      </c>
      <c r="J253" s="10" t="str">
        <f t="shared" si="23"/>
        <v>神栖市平泉2780</v>
      </c>
      <c r="K253" s="10" t="s">
        <v>1046</v>
      </c>
      <c r="L253" s="11" t="s">
        <v>1048</v>
      </c>
      <c r="M253" s="11" t="s">
        <v>1049</v>
      </c>
      <c r="N253" s="33"/>
      <c r="O253" s="45" t="str">
        <f t="shared" si="25"/>
        <v/>
      </c>
      <c r="P253" s="36"/>
      <c r="Q253" s="39"/>
      <c r="R253" s="36"/>
      <c r="S253" s="12" t="str">
        <f t="shared" si="24"/>
        <v/>
      </c>
      <c r="T253" s="42"/>
      <c r="U253" s="39"/>
      <c r="V253" s="29"/>
    </row>
    <row r="254" spans="1:22" x14ac:dyDescent="0.35">
      <c r="A254" s="9">
        <v>252</v>
      </c>
      <c r="B254" s="9">
        <v>15</v>
      </c>
      <c r="C254" s="9">
        <v>2</v>
      </c>
      <c r="D254" s="10" t="s">
        <v>29</v>
      </c>
      <c r="E254" s="10" t="s">
        <v>1050</v>
      </c>
      <c r="F254" s="10" t="str">
        <f t="shared" si="30"/>
        <v>軽野小学校</v>
      </c>
      <c r="G254" s="46" ph="1"/>
      <c r="H254" s="10" t="s">
        <v>1051</v>
      </c>
      <c r="I254" s="11" t="s">
        <v>1053</v>
      </c>
      <c r="J254" s="10" t="str">
        <f t="shared" si="23"/>
        <v>神栖市知手2-2</v>
      </c>
      <c r="K254" s="10" t="s">
        <v>1052</v>
      </c>
      <c r="L254" s="11" t="s">
        <v>1054</v>
      </c>
      <c r="M254" s="11" t="s">
        <v>1055</v>
      </c>
      <c r="N254" s="33"/>
      <c r="O254" s="45" t="str">
        <f t="shared" si="25"/>
        <v/>
      </c>
      <c r="P254" s="36"/>
      <c r="Q254" s="39"/>
      <c r="R254" s="36"/>
      <c r="S254" s="12" t="str">
        <f t="shared" si="24"/>
        <v/>
      </c>
      <c r="T254" s="42"/>
      <c r="U254" s="39"/>
      <c r="V254" s="29"/>
    </row>
    <row r="255" spans="1:22" x14ac:dyDescent="0.35">
      <c r="A255" s="9">
        <v>253</v>
      </c>
      <c r="B255" s="9">
        <v>15</v>
      </c>
      <c r="C255" s="9">
        <v>3</v>
      </c>
      <c r="D255" s="10" t="s">
        <v>29</v>
      </c>
      <c r="E255" s="10" t="s">
        <v>1056</v>
      </c>
      <c r="F255" s="10" t="str">
        <f t="shared" si="30"/>
        <v>軽野東小学校</v>
      </c>
      <c r="G255" s="46" ph="1"/>
      <c r="H255" s="10" t="s">
        <v>1057</v>
      </c>
      <c r="I255" s="11" t="s">
        <v>1059</v>
      </c>
      <c r="J255" s="10" t="str">
        <f t="shared" si="23"/>
        <v>神栖市奥野谷5746-2</v>
      </c>
      <c r="K255" s="10" t="s">
        <v>1058</v>
      </c>
      <c r="L255" s="11" t="s">
        <v>1060</v>
      </c>
      <c r="M255" s="11" t="s">
        <v>1061</v>
      </c>
      <c r="N255" s="33"/>
      <c r="O255" s="45" t="str">
        <f t="shared" si="25"/>
        <v/>
      </c>
      <c r="P255" s="36"/>
      <c r="Q255" s="39"/>
      <c r="R255" s="36"/>
      <c r="S255" s="12" t="str">
        <f t="shared" si="24"/>
        <v/>
      </c>
      <c r="T255" s="42"/>
      <c r="U255" s="39"/>
      <c r="V255" s="29"/>
    </row>
    <row r="256" spans="1:22" x14ac:dyDescent="0.35">
      <c r="A256" s="9">
        <v>254</v>
      </c>
      <c r="B256" s="9">
        <v>15</v>
      </c>
      <c r="C256" s="9">
        <v>4</v>
      </c>
      <c r="D256" s="10" t="s">
        <v>29</v>
      </c>
      <c r="E256" s="10" t="s">
        <v>1062</v>
      </c>
      <c r="F256" s="10" t="str">
        <f t="shared" si="30"/>
        <v>大野原小学校</v>
      </c>
      <c r="G256" s="46" ph="1"/>
      <c r="H256" s="10" t="s">
        <v>1063</v>
      </c>
      <c r="I256" s="11" t="s">
        <v>1065</v>
      </c>
      <c r="J256" s="10" t="str">
        <f t="shared" si="23"/>
        <v>神栖市大野原中央2-1-8</v>
      </c>
      <c r="K256" s="10" t="s">
        <v>1064</v>
      </c>
      <c r="L256" s="11" t="s">
        <v>1066</v>
      </c>
      <c r="M256" s="11" t="s">
        <v>1067</v>
      </c>
      <c r="N256" s="33"/>
      <c r="O256" s="45" t="str">
        <f t="shared" si="25"/>
        <v/>
      </c>
      <c r="P256" s="36"/>
      <c r="Q256" s="39"/>
      <c r="R256" s="36"/>
      <c r="S256" s="12" t="str">
        <f t="shared" si="24"/>
        <v/>
      </c>
      <c r="T256" s="42"/>
      <c r="U256" s="39"/>
      <c r="V256" s="29"/>
    </row>
    <row r="257" spans="1:22" x14ac:dyDescent="0.35">
      <c r="A257" s="9">
        <v>255</v>
      </c>
      <c r="B257" s="9">
        <v>15</v>
      </c>
      <c r="C257" s="9">
        <v>5</v>
      </c>
      <c r="D257" s="10" t="s">
        <v>29</v>
      </c>
      <c r="E257" s="10" t="s">
        <v>1068</v>
      </c>
      <c r="F257" s="10" t="str">
        <f t="shared" si="30"/>
        <v>横瀬小学校</v>
      </c>
      <c r="G257" s="46" ph="1"/>
      <c r="H257" s="10" t="s">
        <v>1069</v>
      </c>
      <c r="I257" s="11" t="s">
        <v>1071</v>
      </c>
      <c r="J257" s="10" t="str">
        <f t="shared" si="23"/>
        <v>神栖市横瀬1276-15</v>
      </c>
      <c r="K257" s="10" t="s">
        <v>1070</v>
      </c>
      <c r="L257" s="11" t="s">
        <v>1072</v>
      </c>
      <c r="M257" s="11" t="s">
        <v>1073</v>
      </c>
      <c r="N257" s="33"/>
      <c r="O257" s="45" t="str">
        <f t="shared" si="25"/>
        <v/>
      </c>
      <c r="P257" s="36"/>
      <c r="Q257" s="39"/>
      <c r="R257" s="36"/>
      <c r="S257" s="12" t="str">
        <f t="shared" si="24"/>
        <v/>
      </c>
      <c r="T257" s="42"/>
      <c r="U257" s="39"/>
      <c r="V257" s="29"/>
    </row>
    <row r="258" spans="1:22" x14ac:dyDescent="0.35">
      <c r="A258" s="9">
        <v>256</v>
      </c>
      <c r="B258" s="9">
        <v>15</v>
      </c>
      <c r="C258" s="9">
        <v>6</v>
      </c>
      <c r="D258" s="10" t="s">
        <v>29</v>
      </c>
      <c r="E258" s="10" t="s">
        <v>1074</v>
      </c>
      <c r="F258" s="10" t="str">
        <f t="shared" si="30"/>
        <v>大野原西小学校</v>
      </c>
      <c r="G258" s="46" ph="1"/>
      <c r="H258" s="10" t="s">
        <v>1075</v>
      </c>
      <c r="I258" s="11" t="s">
        <v>1077</v>
      </c>
      <c r="J258" s="10" t="str">
        <f t="shared" si="23"/>
        <v>神栖市大野原5-1-45</v>
      </c>
      <c r="K258" s="10" t="s">
        <v>1076</v>
      </c>
      <c r="L258" s="11" t="s">
        <v>1078</v>
      </c>
      <c r="M258" s="11" t="s">
        <v>1079</v>
      </c>
      <c r="N258" s="33"/>
      <c r="O258" s="45" t="str">
        <f t="shared" si="25"/>
        <v/>
      </c>
      <c r="P258" s="36"/>
      <c r="Q258" s="39"/>
      <c r="R258" s="36"/>
      <c r="S258" s="12" t="str">
        <f t="shared" si="24"/>
        <v/>
      </c>
      <c r="T258" s="42"/>
      <c r="U258" s="39"/>
      <c r="V258" s="29"/>
    </row>
    <row r="259" spans="1:22" x14ac:dyDescent="0.35">
      <c r="A259" s="9">
        <v>257</v>
      </c>
      <c r="B259" s="9">
        <v>15</v>
      </c>
      <c r="C259" s="9">
        <v>7</v>
      </c>
      <c r="D259" s="10" t="s">
        <v>29</v>
      </c>
      <c r="E259" s="10" t="s">
        <v>1080</v>
      </c>
      <c r="F259" s="10" t="str">
        <f t="shared" si="30"/>
        <v>深芝小学校</v>
      </c>
      <c r="G259" s="46" ph="1"/>
      <c r="H259" s="10" t="s">
        <v>1081</v>
      </c>
      <c r="I259" s="11" t="s">
        <v>1083</v>
      </c>
      <c r="J259" s="10" t="str">
        <f t="shared" ref="J259:J322" si="31">D259&amp;K259</f>
        <v>神栖市深芝南3-8</v>
      </c>
      <c r="K259" s="10" t="s">
        <v>1082</v>
      </c>
      <c r="L259" s="11" t="s">
        <v>1084</v>
      </c>
      <c r="M259" s="11" t="s">
        <v>1085</v>
      </c>
      <c r="N259" s="33"/>
      <c r="O259" s="45" t="str">
        <f t="shared" si="25"/>
        <v/>
      </c>
      <c r="P259" s="36"/>
      <c r="Q259" s="39"/>
      <c r="R259" s="36"/>
      <c r="S259" s="12" t="str">
        <f t="shared" ref="S259:S322" si="32">IF(N259="","",DATEDIF($O259,$X$1,"y")&amp;"."&amp;DATEDIF($O259,$X$1,"yM"))</f>
        <v/>
      </c>
      <c r="T259" s="42"/>
      <c r="U259" s="39"/>
      <c r="V259" s="29"/>
    </row>
    <row r="260" spans="1:22" x14ac:dyDescent="0.35">
      <c r="A260" s="9">
        <v>258</v>
      </c>
      <c r="B260" s="9">
        <v>15</v>
      </c>
      <c r="C260" s="9">
        <v>8</v>
      </c>
      <c r="D260" s="10" t="s">
        <v>29</v>
      </c>
      <c r="E260" s="10" t="s">
        <v>1086</v>
      </c>
      <c r="F260" s="10" t="str">
        <f t="shared" si="30"/>
        <v>波崎西小学校</v>
      </c>
      <c r="G260" s="46" ph="1"/>
      <c r="H260" s="10" t="s">
        <v>1087</v>
      </c>
      <c r="I260" s="11" t="s">
        <v>1089</v>
      </c>
      <c r="J260" s="10" t="str">
        <f t="shared" si="31"/>
        <v>神栖市波崎5011</v>
      </c>
      <c r="K260" s="10" t="s">
        <v>1088</v>
      </c>
      <c r="L260" s="11" t="s">
        <v>1090</v>
      </c>
      <c r="M260" s="11" t="s">
        <v>1091</v>
      </c>
      <c r="N260" s="33"/>
      <c r="O260" s="45" t="str">
        <f t="shared" ref="O260:O323" si="33">IF(N260="","","s"&amp;$N260)</f>
        <v/>
      </c>
      <c r="P260" s="36"/>
      <c r="Q260" s="39"/>
      <c r="R260" s="36"/>
      <c r="S260" s="12" t="str">
        <f t="shared" si="32"/>
        <v/>
      </c>
      <c r="T260" s="42"/>
      <c r="U260" s="39"/>
      <c r="V260" s="29"/>
    </row>
    <row r="261" spans="1:22" x14ac:dyDescent="0.35">
      <c r="A261" s="9">
        <v>259</v>
      </c>
      <c r="B261" s="9">
        <v>15</v>
      </c>
      <c r="C261" s="9">
        <v>9</v>
      </c>
      <c r="D261" s="10" t="s">
        <v>29</v>
      </c>
      <c r="E261" s="10" t="s">
        <v>1092</v>
      </c>
      <c r="F261" s="10" t="str">
        <f t="shared" si="30"/>
        <v>植松小学校</v>
      </c>
      <c r="G261" s="46" ph="1"/>
      <c r="H261" s="10" t="s">
        <v>1093</v>
      </c>
      <c r="I261" s="11" t="s">
        <v>1095</v>
      </c>
      <c r="J261" s="10" t="str">
        <f t="shared" si="31"/>
        <v>神栖市土合本町4-9809-2</v>
      </c>
      <c r="K261" s="10" t="s">
        <v>1094</v>
      </c>
      <c r="L261" s="11" t="s">
        <v>1096</v>
      </c>
      <c r="M261" s="11" t="s">
        <v>1097</v>
      </c>
      <c r="N261" s="33"/>
      <c r="O261" s="45" t="str">
        <f t="shared" si="33"/>
        <v/>
      </c>
      <c r="P261" s="36"/>
      <c r="Q261" s="39"/>
      <c r="R261" s="36"/>
      <c r="S261" s="12" t="str">
        <f t="shared" si="32"/>
        <v/>
      </c>
      <c r="T261" s="42"/>
      <c r="U261" s="39"/>
      <c r="V261" s="29"/>
    </row>
    <row r="262" spans="1:22" x14ac:dyDescent="0.35">
      <c r="A262" s="9">
        <v>260</v>
      </c>
      <c r="B262" s="9">
        <v>15</v>
      </c>
      <c r="C262" s="9">
        <v>10</v>
      </c>
      <c r="D262" s="10" t="s">
        <v>29</v>
      </c>
      <c r="E262" s="10" t="s">
        <v>818</v>
      </c>
      <c r="F262" s="10" t="str">
        <f t="shared" si="30"/>
        <v>太田小学校</v>
      </c>
      <c r="G262" s="46" ph="1"/>
      <c r="H262" s="10" t="s">
        <v>819</v>
      </c>
      <c r="I262" s="11" t="s">
        <v>1099</v>
      </c>
      <c r="J262" s="10" t="str">
        <f t="shared" si="31"/>
        <v>神栖市太田598-2</v>
      </c>
      <c r="K262" s="10" t="s">
        <v>1098</v>
      </c>
      <c r="L262" s="11" t="s">
        <v>1100</v>
      </c>
      <c r="M262" s="11" t="s">
        <v>1101</v>
      </c>
      <c r="N262" s="33"/>
      <c r="O262" s="45" t="str">
        <f t="shared" si="33"/>
        <v/>
      </c>
      <c r="P262" s="36"/>
      <c r="Q262" s="39"/>
      <c r="R262" s="36"/>
      <c r="S262" s="12" t="str">
        <f t="shared" si="32"/>
        <v/>
      </c>
      <c r="T262" s="42"/>
      <c r="U262" s="39"/>
      <c r="V262" s="29"/>
    </row>
    <row r="263" spans="1:22" x14ac:dyDescent="0.35">
      <c r="A263" s="9">
        <v>261</v>
      </c>
      <c r="B263" s="9">
        <v>15</v>
      </c>
      <c r="C263" s="9">
        <v>11</v>
      </c>
      <c r="D263" s="10" t="s">
        <v>29</v>
      </c>
      <c r="E263" s="10" t="s">
        <v>1102</v>
      </c>
      <c r="F263" s="10" t="str">
        <f t="shared" si="30"/>
        <v>須田小学校</v>
      </c>
      <c r="G263" s="46" ph="1"/>
      <c r="H263" s="10" t="s">
        <v>1103</v>
      </c>
      <c r="I263" s="11" t="s">
        <v>1105</v>
      </c>
      <c r="J263" s="10" t="str">
        <f t="shared" si="31"/>
        <v>神栖市須田1177-13</v>
      </c>
      <c r="K263" s="10" t="s">
        <v>1104</v>
      </c>
      <c r="L263" s="11" t="s">
        <v>1106</v>
      </c>
      <c r="M263" s="11" t="s">
        <v>1107</v>
      </c>
      <c r="N263" s="33"/>
      <c r="O263" s="45" t="str">
        <f t="shared" si="33"/>
        <v/>
      </c>
      <c r="P263" s="36"/>
      <c r="Q263" s="39"/>
      <c r="R263" s="36"/>
      <c r="S263" s="12" t="str">
        <f t="shared" si="32"/>
        <v/>
      </c>
      <c r="T263" s="42"/>
      <c r="U263" s="39"/>
      <c r="V263" s="29"/>
    </row>
    <row r="264" spans="1:22" x14ac:dyDescent="0.35">
      <c r="A264" s="9">
        <v>262</v>
      </c>
      <c r="B264" s="9">
        <v>15</v>
      </c>
      <c r="C264" s="9">
        <v>12</v>
      </c>
      <c r="D264" s="10" t="s">
        <v>29</v>
      </c>
      <c r="E264" s="10" t="s">
        <v>1108</v>
      </c>
      <c r="F264" s="10" t="str">
        <f t="shared" si="30"/>
        <v>柳川小学校</v>
      </c>
      <c r="G264" s="46" ph="1"/>
      <c r="H264" s="10" t="s">
        <v>1109</v>
      </c>
      <c r="I264" s="11" t="s">
        <v>1111</v>
      </c>
      <c r="J264" s="10" t="str">
        <f t="shared" si="31"/>
        <v>神栖市柳川中央1-9-10</v>
      </c>
      <c r="K264" s="10" t="s">
        <v>1110</v>
      </c>
      <c r="L264" s="11" t="s">
        <v>1112</v>
      </c>
      <c r="M264" s="11" t="s">
        <v>1113</v>
      </c>
      <c r="N264" s="33"/>
      <c r="O264" s="45" t="str">
        <f t="shared" si="33"/>
        <v/>
      </c>
      <c r="P264" s="36"/>
      <c r="Q264" s="39"/>
      <c r="R264" s="36"/>
      <c r="S264" s="12" t="str">
        <f t="shared" si="32"/>
        <v/>
      </c>
      <c r="T264" s="42"/>
      <c r="U264" s="39"/>
      <c r="V264" s="29"/>
    </row>
    <row r="265" spans="1:22" x14ac:dyDescent="0.35">
      <c r="A265" s="9">
        <v>263</v>
      </c>
      <c r="B265" s="9">
        <v>15</v>
      </c>
      <c r="C265" s="9">
        <v>13</v>
      </c>
      <c r="D265" s="10" t="s">
        <v>29</v>
      </c>
      <c r="E265" s="10" t="s">
        <v>1114</v>
      </c>
      <c r="F265" s="10" t="str">
        <f t="shared" si="30"/>
        <v>波崎小学校</v>
      </c>
      <c r="G265" s="46" ph="1"/>
      <c r="H265" s="10" t="s">
        <v>1115</v>
      </c>
      <c r="I265" s="11" t="s">
        <v>1089</v>
      </c>
      <c r="J265" s="10" t="str">
        <f t="shared" si="31"/>
        <v>神栖市波崎8759</v>
      </c>
      <c r="K265" s="10" t="s">
        <v>1116</v>
      </c>
      <c r="L265" s="11" t="s">
        <v>1117</v>
      </c>
      <c r="M265" s="11" t="s">
        <v>1118</v>
      </c>
      <c r="N265" s="33"/>
      <c r="O265" s="45" t="str">
        <f t="shared" si="33"/>
        <v/>
      </c>
      <c r="P265" s="36"/>
      <c r="Q265" s="39"/>
      <c r="R265" s="36"/>
      <c r="S265" s="12" t="str">
        <f t="shared" si="32"/>
        <v/>
      </c>
      <c r="T265" s="42"/>
      <c r="U265" s="39"/>
      <c r="V265" s="29"/>
    </row>
    <row r="266" spans="1:22" x14ac:dyDescent="0.35">
      <c r="A266" s="9">
        <v>264</v>
      </c>
      <c r="B266" s="9">
        <v>15</v>
      </c>
      <c r="C266" s="9">
        <v>14</v>
      </c>
      <c r="D266" s="10" t="s">
        <v>29</v>
      </c>
      <c r="E266" s="10" t="s">
        <v>3440</v>
      </c>
      <c r="F266" s="10" t="str">
        <f t="shared" si="30"/>
        <v>やたべ土合小学校</v>
      </c>
      <c r="G266" s="46" ph="1"/>
      <c r="H266" s="10" t="s">
        <v>3441</v>
      </c>
      <c r="I266" s="11" t="s">
        <v>3443</v>
      </c>
      <c r="J266" s="10" t="str">
        <f t="shared" si="31"/>
        <v>神栖市土合南3-16-36</v>
      </c>
      <c r="K266" s="10" t="s">
        <v>3442</v>
      </c>
      <c r="L266" s="11" t="s">
        <v>3444</v>
      </c>
      <c r="M266" s="11" t="s">
        <v>3445</v>
      </c>
      <c r="N266" s="33"/>
      <c r="O266" s="45" t="str">
        <f t="shared" si="33"/>
        <v/>
      </c>
      <c r="P266" s="36"/>
      <c r="Q266" s="39"/>
      <c r="R266" s="36"/>
      <c r="S266" s="12" t="str">
        <f t="shared" si="32"/>
        <v/>
      </c>
      <c r="T266" s="42"/>
      <c r="U266" s="39"/>
      <c r="V266" s="29"/>
    </row>
    <row r="267" spans="1:22" x14ac:dyDescent="0.35">
      <c r="A267" s="9">
        <v>265</v>
      </c>
      <c r="B267" s="9">
        <v>15</v>
      </c>
      <c r="C267" s="9">
        <v>15</v>
      </c>
      <c r="D267" s="10" t="s">
        <v>29</v>
      </c>
      <c r="E267" s="10" t="s">
        <v>2821</v>
      </c>
      <c r="F267" s="10" t="str">
        <f t="shared" ref="F267:F274" si="34">E267&amp;"中学校"</f>
        <v>神栖第一中学校</v>
      </c>
      <c r="G267" s="46" ph="1"/>
      <c r="H267" s="10" t="s">
        <v>2822</v>
      </c>
      <c r="I267" s="11" t="s">
        <v>1053</v>
      </c>
      <c r="J267" s="10" t="str">
        <f t="shared" si="31"/>
        <v>神栖市知手100-3</v>
      </c>
      <c r="K267" s="10" t="s">
        <v>2823</v>
      </c>
      <c r="L267" s="11" t="s">
        <v>2824</v>
      </c>
      <c r="M267" s="11" t="s">
        <v>2825</v>
      </c>
      <c r="N267" s="33"/>
      <c r="O267" s="45" t="str">
        <f t="shared" si="33"/>
        <v/>
      </c>
      <c r="P267" s="36"/>
      <c r="Q267" s="39"/>
      <c r="R267" s="36"/>
      <c r="S267" s="12" t="str">
        <f t="shared" si="32"/>
        <v/>
      </c>
      <c r="T267" s="42"/>
      <c r="U267" s="39"/>
      <c r="V267" s="29"/>
    </row>
    <row r="268" spans="1:22" x14ac:dyDescent="0.35">
      <c r="A268" s="9">
        <v>266</v>
      </c>
      <c r="B268" s="9">
        <v>15</v>
      </c>
      <c r="C268" s="9">
        <v>16</v>
      </c>
      <c r="D268" s="10" t="s">
        <v>29</v>
      </c>
      <c r="E268" s="10" t="s">
        <v>3417</v>
      </c>
      <c r="F268" s="10" t="str">
        <f t="shared" si="34"/>
        <v>神栖第二中学校</v>
      </c>
      <c r="G268" s="46" ph="1"/>
      <c r="H268" s="10" t="s">
        <v>3418</v>
      </c>
      <c r="I268" s="11" t="s">
        <v>3420</v>
      </c>
      <c r="J268" s="10" t="str">
        <f t="shared" si="31"/>
        <v>神栖市平泉東1-60-1</v>
      </c>
      <c r="K268" s="10" t="s">
        <v>3419</v>
      </c>
      <c r="L268" s="11" t="s">
        <v>3421</v>
      </c>
      <c r="M268" s="11" t="s">
        <v>3422</v>
      </c>
      <c r="N268" s="33"/>
      <c r="O268" s="45" t="str">
        <f t="shared" si="33"/>
        <v/>
      </c>
      <c r="P268" s="36"/>
      <c r="Q268" s="39"/>
      <c r="R268" s="36"/>
      <c r="S268" s="12" t="str">
        <f t="shared" si="32"/>
        <v/>
      </c>
      <c r="T268" s="42"/>
      <c r="U268" s="39"/>
      <c r="V268" s="29"/>
    </row>
    <row r="269" spans="1:22" x14ac:dyDescent="0.35">
      <c r="A269" s="9">
        <v>267</v>
      </c>
      <c r="B269" s="9">
        <v>15</v>
      </c>
      <c r="C269" s="9">
        <v>17</v>
      </c>
      <c r="D269" s="10" t="s">
        <v>29</v>
      </c>
      <c r="E269" s="10" t="s">
        <v>2826</v>
      </c>
      <c r="F269" s="10" t="str">
        <f t="shared" si="34"/>
        <v>神栖第三中学校</v>
      </c>
      <c r="G269" s="46" ph="1"/>
      <c r="H269" s="10" t="s">
        <v>2827</v>
      </c>
      <c r="I269" s="11" t="s">
        <v>2829</v>
      </c>
      <c r="J269" s="10" t="str">
        <f t="shared" si="31"/>
        <v>神栖市知手中央7-1-17</v>
      </c>
      <c r="K269" s="10" t="s">
        <v>2828</v>
      </c>
      <c r="L269" s="11" t="s">
        <v>2830</v>
      </c>
      <c r="M269" s="11" t="s">
        <v>2831</v>
      </c>
      <c r="N269" s="33"/>
      <c r="O269" s="45" t="str">
        <f t="shared" si="33"/>
        <v/>
      </c>
      <c r="P269" s="36"/>
      <c r="Q269" s="39"/>
      <c r="R269" s="36"/>
      <c r="S269" s="12" t="str">
        <f t="shared" si="32"/>
        <v/>
      </c>
      <c r="T269" s="42"/>
      <c r="U269" s="39"/>
      <c r="V269" s="29"/>
    </row>
    <row r="270" spans="1:22" x14ac:dyDescent="0.35">
      <c r="A270" s="9">
        <v>268</v>
      </c>
      <c r="B270" s="9">
        <v>15</v>
      </c>
      <c r="C270" s="9">
        <v>18</v>
      </c>
      <c r="D270" s="10" t="s">
        <v>29</v>
      </c>
      <c r="E270" s="10" t="s">
        <v>2832</v>
      </c>
      <c r="F270" s="10" t="str">
        <f t="shared" si="34"/>
        <v>神栖第四中学校</v>
      </c>
      <c r="G270" s="46" ph="1"/>
      <c r="H270" s="10" t="s">
        <v>2833</v>
      </c>
      <c r="I270" s="11" t="s">
        <v>1065</v>
      </c>
      <c r="J270" s="10" t="str">
        <f t="shared" si="31"/>
        <v>神栖市大野原中央2-8-46</v>
      </c>
      <c r="K270" s="10" t="s">
        <v>2834</v>
      </c>
      <c r="L270" s="11" t="s">
        <v>2835</v>
      </c>
      <c r="M270" s="11" t="s">
        <v>2836</v>
      </c>
      <c r="N270" s="33"/>
      <c r="O270" s="45" t="str">
        <f t="shared" si="33"/>
        <v/>
      </c>
      <c r="P270" s="36"/>
      <c r="Q270" s="39"/>
      <c r="R270" s="36"/>
      <c r="S270" s="12" t="str">
        <f t="shared" si="32"/>
        <v/>
      </c>
      <c r="T270" s="42"/>
      <c r="U270" s="39"/>
      <c r="V270" s="29"/>
    </row>
    <row r="271" spans="1:22" x14ac:dyDescent="0.35">
      <c r="A271" s="9">
        <v>269</v>
      </c>
      <c r="B271" s="9">
        <v>15</v>
      </c>
      <c r="C271" s="9">
        <v>19</v>
      </c>
      <c r="D271" s="10" t="s">
        <v>29</v>
      </c>
      <c r="E271" s="10" t="s">
        <v>2837</v>
      </c>
      <c r="F271" s="10" t="str">
        <f t="shared" si="34"/>
        <v>波崎第一中学校</v>
      </c>
      <c r="G271" s="46" ph="1"/>
      <c r="H271" s="10" t="s">
        <v>2838</v>
      </c>
      <c r="I271" s="11" t="s">
        <v>1089</v>
      </c>
      <c r="J271" s="10" t="str">
        <f t="shared" si="31"/>
        <v>神栖市波崎7070</v>
      </c>
      <c r="K271" s="10" t="s">
        <v>2839</v>
      </c>
      <c r="L271" s="11" t="s">
        <v>2840</v>
      </c>
      <c r="M271" s="11" t="s">
        <v>2841</v>
      </c>
      <c r="N271" s="33"/>
      <c r="O271" s="45" t="str">
        <f t="shared" si="33"/>
        <v/>
      </c>
      <c r="P271" s="36"/>
      <c r="Q271" s="39"/>
      <c r="R271" s="36"/>
      <c r="S271" s="12" t="str">
        <f t="shared" si="32"/>
        <v/>
      </c>
      <c r="T271" s="42"/>
      <c r="U271" s="39"/>
      <c r="V271" s="29"/>
    </row>
    <row r="272" spans="1:22" x14ac:dyDescent="0.35">
      <c r="A272" s="9">
        <v>270</v>
      </c>
      <c r="B272" s="9">
        <v>15</v>
      </c>
      <c r="C272" s="9">
        <v>20</v>
      </c>
      <c r="D272" s="10" t="s">
        <v>29</v>
      </c>
      <c r="E272" s="10" t="s">
        <v>2842</v>
      </c>
      <c r="F272" s="10" t="str">
        <f t="shared" si="34"/>
        <v>波崎第二中学校</v>
      </c>
      <c r="G272" s="46" ph="1"/>
      <c r="H272" s="10" t="s">
        <v>2843</v>
      </c>
      <c r="I272" s="11" t="s">
        <v>2845</v>
      </c>
      <c r="J272" s="10" t="str">
        <f t="shared" si="31"/>
        <v>神栖市矢田部3120</v>
      </c>
      <c r="K272" s="10" t="s">
        <v>2844</v>
      </c>
      <c r="L272" s="11" t="s">
        <v>2846</v>
      </c>
      <c r="M272" s="11" t="s">
        <v>2847</v>
      </c>
      <c r="N272" s="33"/>
      <c r="O272" s="45" t="str">
        <f t="shared" si="33"/>
        <v/>
      </c>
      <c r="P272" s="36"/>
      <c r="Q272" s="39"/>
      <c r="R272" s="36"/>
      <c r="S272" s="12" t="str">
        <f t="shared" si="32"/>
        <v/>
      </c>
      <c r="T272" s="42"/>
      <c r="U272" s="39"/>
      <c r="V272" s="29"/>
    </row>
    <row r="273" spans="1:22" x14ac:dyDescent="0.35">
      <c r="A273" s="9">
        <v>271</v>
      </c>
      <c r="B273" s="9">
        <v>15</v>
      </c>
      <c r="C273" s="9">
        <v>21</v>
      </c>
      <c r="D273" s="10" t="s">
        <v>29</v>
      </c>
      <c r="E273" s="10" t="s">
        <v>2848</v>
      </c>
      <c r="F273" s="10" t="str">
        <f t="shared" si="34"/>
        <v>波崎第三中学校</v>
      </c>
      <c r="G273" s="46" ph="1"/>
      <c r="H273" s="10" t="s">
        <v>2849</v>
      </c>
      <c r="I273" s="11" t="s">
        <v>1105</v>
      </c>
      <c r="J273" s="10" t="str">
        <f t="shared" si="31"/>
        <v>神栖市須田2340-1</v>
      </c>
      <c r="K273" s="10" t="s">
        <v>2850</v>
      </c>
      <c r="L273" s="11" t="s">
        <v>2851</v>
      </c>
      <c r="M273" s="11" t="s">
        <v>2852</v>
      </c>
      <c r="N273" s="33"/>
      <c r="O273" s="45" t="str">
        <f t="shared" si="33"/>
        <v/>
      </c>
      <c r="P273" s="36"/>
      <c r="Q273" s="39"/>
      <c r="R273" s="36"/>
      <c r="S273" s="12" t="str">
        <f t="shared" si="32"/>
        <v/>
      </c>
      <c r="T273" s="42"/>
      <c r="U273" s="39"/>
      <c r="V273" s="29"/>
    </row>
    <row r="274" spans="1:22" x14ac:dyDescent="0.35">
      <c r="A274" s="9">
        <v>272</v>
      </c>
      <c r="B274" s="9">
        <v>15</v>
      </c>
      <c r="C274" s="9">
        <v>22</v>
      </c>
      <c r="D274" s="10" t="s">
        <v>29</v>
      </c>
      <c r="E274" s="10" t="s">
        <v>2853</v>
      </c>
      <c r="F274" s="10" t="str">
        <f t="shared" si="34"/>
        <v>波崎第四中学校</v>
      </c>
      <c r="G274" s="46" ph="1"/>
      <c r="H274" s="10" t="s">
        <v>2854</v>
      </c>
      <c r="I274" s="11" t="s">
        <v>2856</v>
      </c>
      <c r="J274" s="10" t="str">
        <f t="shared" si="31"/>
        <v>神栖市土合北1-8-10</v>
      </c>
      <c r="K274" s="10" t="s">
        <v>2855</v>
      </c>
      <c r="L274" s="11" t="s">
        <v>2857</v>
      </c>
      <c r="M274" s="11" t="s">
        <v>2858</v>
      </c>
      <c r="N274" s="33"/>
      <c r="O274" s="45" t="str">
        <f t="shared" si="33"/>
        <v/>
      </c>
      <c r="P274" s="36"/>
      <c r="Q274" s="39"/>
      <c r="R274" s="36"/>
      <c r="S274" s="12" t="str">
        <f t="shared" si="32"/>
        <v/>
      </c>
      <c r="T274" s="42"/>
      <c r="U274" s="39"/>
      <c r="V274" s="29"/>
    </row>
    <row r="275" spans="1:22" x14ac:dyDescent="0.35">
      <c r="A275" s="9">
        <v>273</v>
      </c>
      <c r="B275" s="9">
        <v>16</v>
      </c>
      <c r="C275" s="9">
        <v>1</v>
      </c>
      <c r="D275" s="10" t="s">
        <v>31</v>
      </c>
      <c r="E275" s="10" t="s">
        <v>1143</v>
      </c>
      <c r="F275" s="10" t="str">
        <f t="shared" ref="F275:F281" si="35">E275&amp;"小学校"</f>
        <v>旭東小学校</v>
      </c>
      <c r="G275" s="46" ph="1"/>
      <c r="H275" s="10" t="s">
        <v>1144</v>
      </c>
      <c r="I275" s="11" t="s">
        <v>1146</v>
      </c>
      <c r="J275" s="10" t="str">
        <f t="shared" si="31"/>
        <v>鉾田市荒地604</v>
      </c>
      <c r="K275" s="10" t="s">
        <v>1145</v>
      </c>
      <c r="L275" s="11" t="s">
        <v>1147</v>
      </c>
      <c r="M275" s="11" t="s">
        <v>1148</v>
      </c>
      <c r="N275" s="33"/>
      <c r="O275" s="45" t="str">
        <f t="shared" si="33"/>
        <v/>
      </c>
      <c r="P275" s="36"/>
      <c r="Q275" s="39"/>
      <c r="R275" s="36"/>
      <c r="S275" s="12" t="str">
        <f t="shared" si="32"/>
        <v/>
      </c>
      <c r="T275" s="42"/>
      <c r="U275" s="39"/>
      <c r="V275" s="29"/>
    </row>
    <row r="276" spans="1:22" x14ac:dyDescent="0.35">
      <c r="A276" s="9">
        <v>274</v>
      </c>
      <c r="B276" s="9">
        <v>16</v>
      </c>
      <c r="C276" s="9">
        <v>2</v>
      </c>
      <c r="D276" s="10" t="s">
        <v>31</v>
      </c>
      <c r="E276" s="10" t="s">
        <v>1149</v>
      </c>
      <c r="F276" s="10" t="str">
        <f t="shared" si="35"/>
        <v>旭南小学校</v>
      </c>
      <c r="G276" s="46" ph="1"/>
      <c r="H276" s="10" t="s">
        <v>1150</v>
      </c>
      <c r="I276" s="11" t="s">
        <v>1152</v>
      </c>
      <c r="J276" s="10" t="str">
        <f t="shared" si="31"/>
        <v>鉾田市樅山576-16</v>
      </c>
      <c r="K276" s="10" t="s">
        <v>1151</v>
      </c>
      <c r="L276" s="11" t="s">
        <v>1153</v>
      </c>
      <c r="M276" s="11" t="s">
        <v>1154</v>
      </c>
      <c r="N276" s="33"/>
      <c r="O276" s="45" t="str">
        <f t="shared" si="33"/>
        <v/>
      </c>
      <c r="P276" s="36"/>
      <c r="Q276" s="39"/>
      <c r="R276" s="36"/>
      <c r="S276" s="12" t="str">
        <f t="shared" si="32"/>
        <v/>
      </c>
      <c r="T276" s="42"/>
      <c r="U276" s="39"/>
      <c r="V276" s="29"/>
    </row>
    <row r="277" spans="1:22" x14ac:dyDescent="0.35">
      <c r="A277" s="9">
        <v>275</v>
      </c>
      <c r="B277" s="9">
        <v>16</v>
      </c>
      <c r="C277" s="9">
        <v>3</v>
      </c>
      <c r="D277" s="10" t="s">
        <v>31</v>
      </c>
      <c r="E277" s="10" t="s">
        <v>1155</v>
      </c>
      <c r="F277" s="10" t="str">
        <f t="shared" si="35"/>
        <v>旭西小学校</v>
      </c>
      <c r="G277" s="46" ph="1"/>
      <c r="H277" s="10" t="s">
        <v>1156</v>
      </c>
      <c r="I277" s="11" t="s">
        <v>1158</v>
      </c>
      <c r="J277" s="10" t="str">
        <f t="shared" si="31"/>
        <v>鉾田市鹿田904-5</v>
      </c>
      <c r="K277" s="10" t="s">
        <v>1157</v>
      </c>
      <c r="L277" s="11" t="s">
        <v>1159</v>
      </c>
      <c r="M277" s="11" t="s">
        <v>1160</v>
      </c>
      <c r="N277" s="33"/>
      <c r="O277" s="45" t="str">
        <f t="shared" si="33"/>
        <v/>
      </c>
      <c r="P277" s="36"/>
      <c r="Q277" s="39"/>
      <c r="R277" s="36"/>
      <c r="S277" s="12" t="str">
        <f t="shared" si="32"/>
        <v/>
      </c>
      <c r="T277" s="42"/>
      <c r="U277" s="39"/>
      <c r="V277" s="29"/>
    </row>
    <row r="278" spans="1:22" x14ac:dyDescent="0.35">
      <c r="A278" s="9">
        <v>276</v>
      </c>
      <c r="B278" s="9">
        <v>16</v>
      </c>
      <c r="C278" s="9">
        <v>4</v>
      </c>
      <c r="D278" s="10" t="s">
        <v>31</v>
      </c>
      <c r="E278" s="10" t="s">
        <v>1161</v>
      </c>
      <c r="F278" s="10" t="str">
        <f t="shared" si="35"/>
        <v>旭北小学校</v>
      </c>
      <c r="G278" s="46" ph="1"/>
      <c r="H278" s="10" t="s">
        <v>1162</v>
      </c>
      <c r="I278" s="11" t="s">
        <v>1164</v>
      </c>
      <c r="J278" s="10" t="str">
        <f t="shared" si="31"/>
        <v>鉾田市田崎3852</v>
      </c>
      <c r="K278" s="10" t="s">
        <v>1163</v>
      </c>
      <c r="L278" s="11" t="s">
        <v>1165</v>
      </c>
      <c r="M278" s="11" t="s">
        <v>1166</v>
      </c>
      <c r="N278" s="33"/>
      <c r="O278" s="45" t="str">
        <f t="shared" si="33"/>
        <v/>
      </c>
      <c r="P278" s="36"/>
      <c r="Q278" s="39"/>
      <c r="R278" s="36"/>
      <c r="S278" s="12" t="str">
        <f t="shared" si="32"/>
        <v/>
      </c>
      <c r="T278" s="42"/>
      <c r="U278" s="39"/>
      <c r="V278" s="29"/>
    </row>
    <row r="279" spans="1:22" x14ac:dyDescent="0.35">
      <c r="A279" s="9">
        <v>277</v>
      </c>
      <c r="B279" s="9">
        <v>16</v>
      </c>
      <c r="C279" s="9">
        <v>5</v>
      </c>
      <c r="D279" s="10" t="s">
        <v>31</v>
      </c>
      <c r="E279" s="10" t="s">
        <v>1167</v>
      </c>
      <c r="F279" s="10" t="str">
        <f t="shared" si="35"/>
        <v>鉾田北小学校</v>
      </c>
      <c r="G279" s="46" ph="1"/>
      <c r="H279" s="10" t="s">
        <v>1168</v>
      </c>
      <c r="I279" s="11" t="s">
        <v>1170</v>
      </c>
      <c r="J279" s="10" t="str">
        <f t="shared" si="31"/>
        <v>鉾田市上冨田1011-1</v>
      </c>
      <c r="K279" s="10" t="s">
        <v>1169</v>
      </c>
      <c r="L279" s="11" t="s">
        <v>1171</v>
      </c>
      <c r="M279" s="11" t="s">
        <v>1172</v>
      </c>
      <c r="N279" s="33"/>
      <c r="O279" s="45" t="str">
        <f t="shared" si="33"/>
        <v/>
      </c>
      <c r="P279" s="36"/>
      <c r="Q279" s="39"/>
      <c r="R279" s="36"/>
      <c r="S279" s="12" t="str">
        <f t="shared" si="32"/>
        <v/>
      </c>
      <c r="T279" s="42"/>
      <c r="U279" s="39"/>
      <c r="V279" s="29"/>
    </row>
    <row r="280" spans="1:22" x14ac:dyDescent="0.35">
      <c r="A280" s="9">
        <v>278</v>
      </c>
      <c r="B280" s="9">
        <v>16</v>
      </c>
      <c r="C280" s="9">
        <v>6</v>
      </c>
      <c r="D280" s="10" t="s">
        <v>31</v>
      </c>
      <c r="E280" s="10" t="s">
        <v>1173</v>
      </c>
      <c r="F280" s="10" t="str">
        <f t="shared" si="35"/>
        <v>鉾田南小学校</v>
      </c>
      <c r="G280" s="46" ph="1"/>
      <c r="H280" s="10" t="s">
        <v>1174</v>
      </c>
      <c r="I280" s="11" t="s">
        <v>1176</v>
      </c>
      <c r="J280" s="10" t="str">
        <f t="shared" si="31"/>
        <v>鉾田市烟田1059-1</v>
      </c>
      <c r="K280" s="10" t="s">
        <v>1175</v>
      </c>
      <c r="L280" s="11" t="s">
        <v>1177</v>
      </c>
      <c r="M280" s="11" t="s">
        <v>1178</v>
      </c>
      <c r="N280" s="33"/>
      <c r="O280" s="45" t="str">
        <f t="shared" si="33"/>
        <v/>
      </c>
      <c r="P280" s="36"/>
      <c r="Q280" s="39"/>
      <c r="R280" s="36"/>
      <c r="S280" s="12" t="str">
        <f t="shared" si="32"/>
        <v/>
      </c>
      <c r="T280" s="42"/>
      <c r="U280" s="39"/>
      <c r="V280" s="29"/>
    </row>
    <row r="281" spans="1:22" x14ac:dyDescent="0.35">
      <c r="A281" s="9">
        <v>279</v>
      </c>
      <c r="B281" s="9">
        <v>16</v>
      </c>
      <c r="C281" s="9">
        <v>7</v>
      </c>
      <c r="D281" s="10" t="s">
        <v>3446</v>
      </c>
      <c r="E281" s="10" t="s">
        <v>3447</v>
      </c>
      <c r="F281" s="10" t="str">
        <f t="shared" si="35"/>
        <v>大洋小学校</v>
      </c>
      <c r="G281" s="46" ph="1"/>
      <c r="H281" s="10" t="s">
        <v>3448</v>
      </c>
      <c r="I281" s="11" t="s">
        <v>3449</v>
      </c>
      <c r="J281" s="10" t="str">
        <f t="shared" si="31"/>
        <v>鉾田市上沢922-1</v>
      </c>
      <c r="K281" s="10" t="s">
        <v>3458</v>
      </c>
      <c r="L281" s="11" t="s">
        <v>3450</v>
      </c>
      <c r="M281" s="11" t="s">
        <v>3451</v>
      </c>
      <c r="N281" s="33"/>
      <c r="O281" s="45" t="str">
        <f t="shared" si="33"/>
        <v/>
      </c>
      <c r="P281" s="36"/>
      <c r="Q281" s="39"/>
      <c r="R281" s="36"/>
      <c r="S281" s="12" t="str">
        <f t="shared" si="32"/>
        <v/>
      </c>
      <c r="T281" s="42"/>
      <c r="U281" s="39"/>
      <c r="V281" s="29"/>
    </row>
    <row r="282" spans="1:22" x14ac:dyDescent="0.35">
      <c r="A282" s="9">
        <v>280</v>
      </c>
      <c r="B282" s="9">
        <v>16</v>
      </c>
      <c r="C282" s="9">
        <v>8</v>
      </c>
      <c r="D282" s="10" t="s">
        <v>31</v>
      </c>
      <c r="E282" s="10" t="s">
        <v>2869</v>
      </c>
      <c r="F282" s="10" t="str">
        <f>E282&amp;"中学校"</f>
        <v>旭中学校</v>
      </c>
      <c r="G282" s="46" ph="1"/>
      <c r="H282" s="10" t="s">
        <v>2870</v>
      </c>
      <c r="I282" s="11" t="s">
        <v>2872</v>
      </c>
      <c r="J282" s="10" t="str">
        <f t="shared" si="31"/>
        <v>鉾田市造谷863-5</v>
      </c>
      <c r="K282" s="10" t="s">
        <v>2871</v>
      </c>
      <c r="L282" s="11" t="s">
        <v>2873</v>
      </c>
      <c r="M282" s="11" t="s">
        <v>2874</v>
      </c>
      <c r="N282" s="33"/>
      <c r="O282" s="45" t="str">
        <f t="shared" si="33"/>
        <v/>
      </c>
      <c r="P282" s="36"/>
      <c r="Q282" s="39"/>
      <c r="R282" s="36"/>
      <c r="S282" s="12" t="str">
        <f t="shared" si="32"/>
        <v/>
      </c>
      <c r="T282" s="42"/>
      <c r="U282" s="39"/>
      <c r="V282" s="29"/>
    </row>
    <row r="283" spans="1:22" x14ac:dyDescent="0.35">
      <c r="A283" s="9">
        <v>281</v>
      </c>
      <c r="B283" s="9">
        <v>16</v>
      </c>
      <c r="C283" s="9">
        <v>9</v>
      </c>
      <c r="D283" s="10" t="s">
        <v>31</v>
      </c>
      <c r="E283" s="10" t="s">
        <v>1167</v>
      </c>
      <c r="F283" s="10" t="str">
        <f>E283&amp;"中学校"</f>
        <v>鉾田北中学校</v>
      </c>
      <c r="G283" s="46" ph="1"/>
      <c r="H283" s="10" t="s">
        <v>1168</v>
      </c>
      <c r="I283" s="11" t="s">
        <v>1170</v>
      </c>
      <c r="J283" s="10" t="str">
        <f t="shared" si="31"/>
        <v>鉾田市上冨田1011-1</v>
      </c>
      <c r="K283" s="10" t="s">
        <v>1169</v>
      </c>
      <c r="L283" s="11" t="s">
        <v>2875</v>
      </c>
      <c r="M283" s="11" t="s">
        <v>2876</v>
      </c>
      <c r="N283" s="33"/>
      <c r="O283" s="45" t="str">
        <f t="shared" si="33"/>
        <v/>
      </c>
      <c r="P283" s="36"/>
      <c r="Q283" s="39"/>
      <c r="R283" s="36"/>
      <c r="S283" s="12" t="str">
        <f t="shared" si="32"/>
        <v/>
      </c>
      <c r="T283" s="42"/>
      <c r="U283" s="39"/>
      <c r="V283" s="29"/>
    </row>
    <row r="284" spans="1:22" x14ac:dyDescent="0.35">
      <c r="A284" s="9">
        <v>282</v>
      </c>
      <c r="B284" s="9">
        <v>16</v>
      </c>
      <c r="C284" s="9">
        <v>10</v>
      </c>
      <c r="D284" s="10" t="s">
        <v>31</v>
      </c>
      <c r="E284" s="10" t="s">
        <v>1173</v>
      </c>
      <c r="F284" s="10" t="str">
        <f>E284&amp;"中学校"</f>
        <v>鉾田南中学校</v>
      </c>
      <c r="G284" s="46" ph="1"/>
      <c r="H284" s="10" t="s">
        <v>1174</v>
      </c>
      <c r="I284" s="11" t="s">
        <v>2878</v>
      </c>
      <c r="J284" s="10" t="str">
        <f t="shared" si="31"/>
        <v>鉾田市鉾田1469-1</v>
      </c>
      <c r="K284" s="10" t="s">
        <v>2877</v>
      </c>
      <c r="L284" s="11" t="s">
        <v>2879</v>
      </c>
      <c r="M284" s="11" t="s">
        <v>2880</v>
      </c>
      <c r="N284" s="33"/>
      <c r="O284" s="45" t="str">
        <f t="shared" si="33"/>
        <v/>
      </c>
      <c r="P284" s="36"/>
      <c r="Q284" s="39"/>
      <c r="R284" s="36"/>
      <c r="S284" s="12" t="str">
        <f t="shared" si="32"/>
        <v/>
      </c>
      <c r="T284" s="42"/>
      <c r="U284" s="39"/>
      <c r="V284" s="29"/>
    </row>
    <row r="285" spans="1:22" x14ac:dyDescent="0.35">
      <c r="A285" s="9">
        <v>283</v>
      </c>
      <c r="B285" s="9">
        <v>16</v>
      </c>
      <c r="C285" s="9">
        <v>11</v>
      </c>
      <c r="D285" s="10" t="s">
        <v>31</v>
      </c>
      <c r="E285" s="10" t="s">
        <v>2881</v>
      </c>
      <c r="F285" s="10" t="str">
        <f>E285&amp;"中学校"</f>
        <v>大洋中学校</v>
      </c>
      <c r="G285" s="46" ph="1"/>
      <c r="H285" s="10" t="s">
        <v>2882</v>
      </c>
      <c r="I285" s="11" t="s">
        <v>2884</v>
      </c>
      <c r="J285" s="10" t="str">
        <f t="shared" si="31"/>
        <v>鉾田市大蔵1337-1</v>
      </c>
      <c r="K285" s="10" t="s">
        <v>2883</v>
      </c>
      <c r="L285" s="11" t="s">
        <v>2885</v>
      </c>
      <c r="M285" s="11" t="s">
        <v>2886</v>
      </c>
      <c r="N285" s="33"/>
      <c r="O285" s="45" t="str">
        <f t="shared" si="33"/>
        <v/>
      </c>
      <c r="P285" s="36"/>
      <c r="Q285" s="39"/>
      <c r="R285" s="36"/>
      <c r="S285" s="12" t="str">
        <f t="shared" si="32"/>
        <v/>
      </c>
      <c r="T285" s="42"/>
      <c r="U285" s="39"/>
      <c r="V285" s="29"/>
    </row>
    <row r="286" spans="1:22" x14ac:dyDescent="0.35">
      <c r="A286" s="9">
        <v>284</v>
      </c>
      <c r="B286" s="9">
        <v>17</v>
      </c>
      <c r="C286" s="9">
        <v>1</v>
      </c>
      <c r="D286" s="10" t="s">
        <v>20</v>
      </c>
      <c r="E286" s="10" t="s">
        <v>1014</v>
      </c>
      <c r="F286" s="10" t="str">
        <f>E286&amp;"小学校"</f>
        <v>潮来小学校</v>
      </c>
      <c r="G286" s="46" ph="1"/>
      <c r="H286" s="10" t="s">
        <v>1015</v>
      </c>
      <c r="I286" s="11" t="s">
        <v>1017</v>
      </c>
      <c r="J286" s="10" t="str">
        <f t="shared" si="31"/>
        <v>潮来市潮来471</v>
      </c>
      <c r="K286" s="10" t="s">
        <v>1016</v>
      </c>
      <c r="L286" s="11" t="s">
        <v>1018</v>
      </c>
      <c r="M286" s="11" t="s">
        <v>1019</v>
      </c>
      <c r="N286" s="33"/>
      <c r="O286" s="45" t="str">
        <f t="shared" si="33"/>
        <v/>
      </c>
      <c r="P286" s="36"/>
      <c r="Q286" s="39"/>
      <c r="R286" s="36"/>
      <c r="S286" s="12" t="str">
        <f t="shared" si="32"/>
        <v/>
      </c>
      <c r="T286" s="42"/>
      <c r="U286" s="39"/>
      <c r="V286" s="29"/>
    </row>
    <row r="287" spans="1:22" x14ac:dyDescent="0.35">
      <c r="A287" s="9">
        <v>285</v>
      </c>
      <c r="B287" s="9">
        <v>17</v>
      </c>
      <c r="C287" s="9">
        <v>2</v>
      </c>
      <c r="D287" s="10" t="s">
        <v>20</v>
      </c>
      <c r="E287" s="10" t="s">
        <v>1020</v>
      </c>
      <c r="F287" s="10" t="str">
        <f>E287&amp;"小学校"</f>
        <v>津知小学校</v>
      </c>
      <c r="G287" s="46" ph="1"/>
      <c r="H287" s="10" t="s">
        <v>1021</v>
      </c>
      <c r="I287" s="11" t="s">
        <v>1023</v>
      </c>
      <c r="J287" s="10" t="str">
        <f t="shared" si="31"/>
        <v>潮来市辻829-1</v>
      </c>
      <c r="K287" s="10" t="s">
        <v>1022</v>
      </c>
      <c r="L287" s="11" t="s">
        <v>1024</v>
      </c>
      <c r="M287" s="11" t="s">
        <v>1025</v>
      </c>
      <c r="N287" s="33"/>
      <c r="O287" s="45" t="str">
        <f t="shared" si="33"/>
        <v/>
      </c>
      <c r="P287" s="36"/>
      <c r="Q287" s="39"/>
      <c r="R287" s="36"/>
      <c r="S287" s="12" t="str">
        <f t="shared" si="32"/>
        <v/>
      </c>
      <c r="T287" s="42"/>
      <c r="U287" s="39"/>
      <c r="V287" s="29"/>
    </row>
    <row r="288" spans="1:22" x14ac:dyDescent="0.35">
      <c r="A288" s="9">
        <v>286</v>
      </c>
      <c r="B288" s="9">
        <v>17</v>
      </c>
      <c r="C288" s="9">
        <v>3</v>
      </c>
      <c r="D288" s="10" t="s">
        <v>20</v>
      </c>
      <c r="E288" s="10" t="s">
        <v>1026</v>
      </c>
      <c r="F288" s="10" t="str">
        <f>E288&amp;"小学校"</f>
        <v>延方小学校</v>
      </c>
      <c r="G288" s="46" ph="1"/>
      <c r="H288" s="10" t="s">
        <v>1027</v>
      </c>
      <c r="I288" s="11" t="s">
        <v>1029</v>
      </c>
      <c r="J288" s="10" t="str">
        <f t="shared" si="31"/>
        <v>潮来市小泉2090</v>
      </c>
      <c r="K288" s="10" t="s">
        <v>1028</v>
      </c>
      <c r="L288" s="11" t="s">
        <v>1030</v>
      </c>
      <c r="M288" s="11" t="s">
        <v>1031</v>
      </c>
      <c r="N288" s="33"/>
      <c r="O288" s="45" t="str">
        <f t="shared" si="33"/>
        <v/>
      </c>
      <c r="P288" s="36"/>
      <c r="Q288" s="39"/>
      <c r="R288" s="36"/>
      <c r="S288" s="12" t="str">
        <f t="shared" si="32"/>
        <v/>
      </c>
      <c r="T288" s="42"/>
      <c r="U288" s="39"/>
      <c r="V288" s="29"/>
    </row>
    <row r="289" spans="1:22" x14ac:dyDescent="0.35">
      <c r="A289" s="9">
        <v>287</v>
      </c>
      <c r="B289" s="9">
        <v>17</v>
      </c>
      <c r="C289" s="9">
        <v>4</v>
      </c>
      <c r="D289" s="10" t="s">
        <v>20</v>
      </c>
      <c r="E289" s="10" t="s">
        <v>1032</v>
      </c>
      <c r="F289" s="10" t="str">
        <f>E289&amp;"小学校"</f>
        <v>日の出小学校</v>
      </c>
      <c r="G289" s="46" ph="1"/>
      <c r="H289" s="10" t="s">
        <v>1033</v>
      </c>
      <c r="I289" s="11" t="s">
        <v>1035</v>
      </c>
      <c r="J289" s="10" t="str">
        <f t="shared" si="31"/>
        <v>潮来市日の出3-12-1</v>
      </c>
      <c r="K289" s="10" t="s">
        <v>1034</v>
      </c>
      <c r="L289" s="11" t="s">
        <v>1036</v>
      </c>
      <c r="M289" s="11" t="s">
        <v>1037</v>
      </c>
      <c r="N289" s="33"/>
      <c r="O289" s="45" t="str">
        <f t="shared" si="33"/>
        <v/>
      </c>
      <c r="P289" s="36"/>
      <c r="Q289" s="39"/>
      <c r="R289" s="36"/>
      <c r="S289" s="12" t="str">
        <f t="shared" si="32"/>
        <v/>
      </c>
      <c r="T289" s="42"/>
      <c r="U289" s="39"/>
      <c r="V289" s="29"/>
    </row>
    <row r="290" spans="1:22" x14ac:dyDescent="0.35">
      <c r="A290" s="9">
        <v>288</v>
      </c>
      <c r="B290" s="9">
        <v>17</v>
      </c>
      <c r="C290" s="9">
        <v>5</v>
      </c>
      <c r="D290" s="10" t="s">
        <v>20</v>
      </c>
      <c r="E290" s="10" t="s">
        <v>1038</v>
      </c>
      <c r="F290" s="10" t="str">
        <f>E290&amp;"小学校"</f>
        <v>牛堀小学校</v>
      </c>
      <c r="G290" s="46" ph="1"/>
      <c r="H290" s="10" t="s">
        <v>1039</v>
      </c>
      <c r="I290" s="11" t="s">
        <v>1041</v>
      </c>
      <c r="J290" s="10" t="str">
        <f t="shared" si="31"/>
        <v>潮来市堀之内1219-1</v>
      </c>
      <c r="K290" s="10" t="s">
        <v>1040</v>
      </c>
      <c r="L290" s="11" t="s">
        <v>1042</v>
      </c>
      <c r="M290" s="11" t="s">
        <v>1043</v>
      </c>
      <c r="N290" s="33"/>
      <c r="O290" s="45" t="str">
        <f t="shared" si="33"/>
        <v/>
      </c>
      <c r="P290" s="36"/>
      <c r="Q290" s="39"/>
      <c r="R290" s="36"/>
      <c r="S290" s="12" t="str">
        <f t="shared" si="32"/>
        <v/>
      </c>
      <c r="T290" s="42"/>
      <c r="U290" s="39"/>
      <c r="V290" s="29"/>
    </row>
    <row r="291" spans="1:22" x14ac:dyDescent="0.35">
      <c r="A291" s="9">
        <v>289</v>
      </c>
      <c r="B291" s="9">
        <v>17</v>
      </c>
      <c r="C291" s="9">
        <v>6</v>
      </c>
      <c r="D291" s="10" t="s">
        <v>20</v>
      </c>
      <c r="E291" s="10" t="s">
        <v>2803</v>
      </c>
      <c r="F291" s="10" t="str">
        <f>E291&amp;"中学校"</f>
        <v>潮来第一中学校</v>
      </c>
      <c r="G291" s="46" ph="1"/>
      <c r="H291" s="10" t="s">
        <v>2804</v>
      </c>
      <c r="I291" s="11" t="s">
        <v>1017</v>
      </c>
      <c r="J291" s="10" t="str">
        <f t="shared" si="31"/>
        <v>潮来市潮来1270</v>
      </c>
      <c r="K291" s="10" t="s">
        <v>2805</v>
      </c>
      <c r="L291" s="11" t="s">
        <v>2806</v>
      </c>
      <c r="M291" s="11" t="s">
        <v>2807</v>
      </c>
      <c r="N291" s="33"/>
      <c r="O291" s="45" t="str">
        <f t="shared" si="33"/>
        <v/>
      </c>
      <c r="P291" s="36"/>
      <c r="Q291" s="39"/>
      <c r="R291" s="36"/>
      <c r="S291" s="12" t="str">
        <f t="shared" si="32"/>
        <v/>
      </c>
      <c r="T291" s="42"/>
      <c r="U291" s="39"/>
      <c r="V291" s="29"/>
    </row>
    <row r="292" spans="1:22" x14ac:dyDescent="0.35">
      <c r="A292" s="9">
        <v>290</v>
      </c>
      <c r="B292" s="9">
        <v>17</v>
      </c>
      <c r="C292" s="9">
        <v>7</v>
      </c>
      <c r="D292" s="10" t="s">
        <v>20</v>
      </c>
      <c r="E292" s="10" t="s">
        <v>2808</v>
      </c>
      <c r="F292" s="10" t="str">
        <f>E292&amp;"中学校"</f>
        <v>潮来第二中学校</v>
      </c>
      <c r="G292" s="46" ph="1"/>
      <c r="H292" s="10" t="s">
        <v>2809</v>
      </c>
      <c r="I292" s="11" t="s">
        <v>2811</v>
      </c>
      <c r="J292" s="10" t="str">
        <f t="shared" si="31"/>
        <v>潮来市新宮1868-1</v>
      </c>
      <c r="K292" s="10" t="s">
        <v>2810</v>
      </c>
      <c r="L292" s="11" t="s">
        <v>2812</v>
      </c>
      <c r="M292" s="11" t="s">
        <v>2813</v>
      </c>
      <c r="N292" s="33"/>
      <c r="O292" s="45" t="str">
        <f t="shared" si="33"/>
        <v/>
      </c>
      <c r="P292" s="36"/>
      <c r="Q292" s="39"/>
      <c r="R292" s="36"/>
      <c r="S292" s="12" t="str">
        <f t="shared" si="32"/>
        <v/>
      </c>
      <c r="T292" s="42"/>
      <c r="U292" s="39"/>
      <c r="V292" s="29"/>
    </row>
    <row r="293" spans="1:22" x14ac:dyDescent="0.35">
      <c r="A293" s="9">
        <v>291</v>
      </c>
      <c r="B293" s="9">
        <v>17</v>
      </c>
      <c r="C293" s="9">
        <v>8</v>
      </c>
      <c r="D293" s="10" t="s">
        <v>20</v>
      </c>
      <c r="E293" s="10" t="s">
        <v>1032</v>
      </c>
      <c r="F293" s="10" t="str">
        <f>E293&amp;"中学校"</f>
        <v>日の出中学校</v>
      </c>
      <c r="G293" s="46" ph="1"/>
      <c r="H293" s="10" t="s">
        <v>1033</v>
      </c>
      <c r="I293" s="11" t="s">
        <v>2815</v>
      </c>
      <c r="J293" s="10" t="str">
        <f t="shared" si="31"/>
        <v>潮来市日の出3-9-18</v>
      </c>
      <c r="K293" s="10" t="s">
        <v>2814</v>
      </c>
      <c r="L293" s="11" t="s">
        <v>2816</v>
      </c>
      <c r="M293" s="11" t="s">
        <v>2817</v>
      </c>
      <c r="N293" s="33"/>
      <c r="O293" s="45" t="str">
        <f t="shared" si="33"/>
        <v/>
      </c>
      <c r="P293" s="36"/>
      <c r="Q293" s="39"/>
      <c r="R293" s="36"/>
      <c r="S293" s="12" t="str">
        <f t="shared" si="32"/>
        <v/>
      </c>
      <c r="T293" s="42"/>
      <c r="U293" s="39"/>
      <c r="V293" s="29"/>
    </row>
    <row r="294" spans="1:22" x14ac:dyDescent="0.35">
      <c r="A294" s="9">
        <v>292</v>
      </c>
      <c r="B294" s="9">
        <v>17</v>
      </c>
      <c r="C294" s="9">
        <v>9</v>
      </c>
      <c r="D294" s="10" t="s">
        <v>20</v>
      </c>
      <c r="E294" s="10" t="s">
        <v>1038</v>
      </c>
      <c r="F294" s="10" t="str">
        <f>E294&amp;"中学校"</f>
        <v>牛堀中学校</v>
      </c>
      <c r="G294" s="46" ph="1"/>
      <c r="H294" s="10" t="s">
        <v>1039</v>
      </c>
      <c r="I294" s="11" t="s">
        <v>1041</v>
      </c>
      <c r="J294" s="10" t="str">
        <f t="shared" si="31"/>
        <v>潮来市堀之内1009</v>
      </c>
      <c r="K294" s="10" t="s">
        <v>2818</v>
      </c>
      <c r="L294" s="11" t="s">
        <v>2819</v>
      </c>
      <c r="M294" s="11" t="s">
        <v>2820</v>
      </c>
      <c r="N294" s="33"/>
      <c r="O294" s="45" t="str">
        <f t="shared" si="33"/>
        <v/>
      </c>
      <c r="P294" s="36"/>
      <c r="Q294" s="39"/>
      <c r="R294" s="36"/>
      <c r="S294" s="12" t="str">
        <f t="shared" si="32"/>
        <v/>
      </c>
      <c r="T294" s="42"/>
      <c r="U294" s="39"/>
      <c r="V294" s="29"/>
    </row>
    <row r="295" spans="1:22" x14ac:dyDescent="0.35">
      <c r="A295" s="9">
        <v>293</v>
      </c>
      <c r="B295" s="9">
        <v>18</v>
      </c>
      <c r="C295" s="9">
        <v>1</v>
      </c>
      <c r="D295" s="10" t="s">
        <v>30</v>
      </c>
      <c r="E295" s="10" t="s">
        <v>1119</v>
      </c>
      <c r="F295" s="10" t="str">
        <f>E295&amp;"小学校"</f>
        <v>麻生小学校</v>
      </c>
      <c r="G295" s="46" ph="1"/>
      <c r="H295" s="10" t="s">
        <v>1120</v>
      </c>
      <c r="I295" s="11" t="s">
        <v>1122</v>
      </c>
      <c r="J295" s="10" t="str">
        <f t="shared" si="31"/>
        <v>行方市麻生1147-1</v>
      </c>
      <c r="K295" s="10" t="s">
        <v>1121</v>
      </c>
      <c r="L295" s="11" t="s">
        <v>1123</v>
      </c>
      <c r="M295" s="11" t="s">
        <v>1124</v>
      </c>
      <c r="N295" s="33"/>
      <c r="O295" s="45" t="str">
        <f t="shared" si="33"/>
        <v/>
      </c>
      <c r="P295" s="36"/>
      <c r="Q295" s="39"/>
      <c r="R295" s="36"/>
      <c r="S295" s="12" t="str">
        <f t="shared" si="32"/>
        <v/>
      </c>
      <c r="T295" s="42"/>
      <c r="U295" s="39"/>
      <c r="V295" s="29"/>
    </row>
    <row r="296" spans="1:22" x14ac:dyDescent="0.35">
      <c r="A296" s="9">
        <v>294</v>
      </c>
      <c r="B296" s="9">
        <v>18</v>
      </c>
      <c r="C296" s="9">
        <v>2</v>
      </c>
      <c r="D296" s="10" t="s">
        <v>30</v>
      </c>
      <c r="E296" s="10" t="s">
        <v>1125</v>
      </c>
      <c r="F296" s="10" t="str">
        <f>E296&amp;"小学校"</f>
        <v>麻生東小学校</v>
      </c>
      <c r="G296" s="46" ph="1"/>
      <c r="H296" s="10" t="s">
        <v>1126</v>
      </c>
      <c r="I296" s="11" t="s">
        <v>1128</v>
      </c>
      <c r="J296" s="10" t="str">
        <f t="shared" si="31"/>
        <v>行方市蔵川549</v>
      </c>
      <c r="K296" s="10" t="s">
        <v>1127</v>
      </c>
      <c r="L296" s="11" t="s">
        <v>1129</v>
      </c>
      <c r="M296" s="11" t="s">
        <v>1130</v>
      </c>
      <c r="N296" s="33"/>
      <c r="O296" s="45" t="str">
        <f t="shared" si="33"/>
        <v/>
      </c>
      <c r="P296" s="36"/>
      <c r="Q296" s="39"/>
      <c r="R296" s="36"/>
      <c r="S296" s="12" t="str">
        <f t="shared" si="32"/>
        <v/>
      </c>
      <c r="T296" s="42"/>
      <c r="U296" s="39"/>
      <c r="V296" s="29"/>
    </row>
    <row r="297" spans="1:22" x14ac:dyDescent="0.35">
      <c r="A297" s="9">
        <v>295</v>
      </c>
      <c r="B297" s="9">
        <v>18</v>
      </c>
      <c r="C297" s="9">
        <v>3</v>
      </c>
      <c r="D297" s="10" t="s">
        <v>30</v>
      </c>
      <c r="E297" s="10" t="s">
        <v>1131</v>
      </c>
      <c r="F297" s="10" t="str">
        <f>E297&amp;"小学校"</f>
        <v>玉造小学校</v>
      </c>
      <c r="G297" s="46" ph="1"/>
      <c r="H297" s="10" t="s">
        <v>1132</v>
      </c>
      <c r="I297" s="11" t="s">
        <v>1134</v>
      </c>
      <c r="J297" s="10" t="str">
        <f t="shared" si="31"/>
        <v>行方市玉造甲3200</v>
      </c>
      <c r="K297" s="10" t="s">
        <v>1133</v>
      </c>
      <c r="L297" s="11" t="s">
        <v>1135</v>
      </c>
      <c r="M297" s="11" t="s">
        <v>1136</v>
      </c>
      <c r="N297" s="33"/>
      <c r="O297" s="45" t="str">
        <f t="shared" si="33"/>
        <v/>
      </c>
      <c r="P297" s="36"/>
      <c r="Q297" s="39"/>
      <c r="R297" s="36"/>
      <c r="S297" s="12" t="str">
        <f t="shared" si="32"/>
        <v/>
      </c>
      <c r="T297" s="42"/>
      <c r="U297" s="39"/>
      <c r="V297" s="29"/>
    </row>
    <row r="298" spans="1:22" x14ac:dyDescent="0.35">
      <c r="A298" s="9">
        <v>296</v>
      </c>
      <c r="B298" s="9">
        <v>18</v>
      </c>
      <c r="C298" s="9">
        <v>4</v>
      </c>
      <c r="D298" s="10" t="s">
        <v>30</v>
      </c>
      <c r="E298" s="10" t="s">
        <v>1137</v>
      </c>
      <c r="F298" s="10" t="str">
        <f>E298&amp;"小学校"</f>
        <v>北浦小学校</v>
      </c>
      <c r="G298" s="46" ph="1"/>
      <c r="H298" s="10" t="s">
        <v>1138</v>
      </c>
      <c r="I298" s="11" t="s">
        <v>1140</v>
      </c>
      <c r="J298" s="10" t="str">
        <f t="shared" si="31"/>
        <v>行方市内宿358-2</v>
      </c>
      <c r="K298" s="10" t="s">
        <v>1139</v>
      </c>
      <c r="L298" s="11" t="s">
        <v>1141</v>
      </c>
      <c r="M298" s="11" t="s">
        <v>1142</v>
      </c>
      <c r="N298" s="33"/>
      <c r="O298" s="45" t="str">
        <f t="shared" si="33"/>
        <v/>
      </c>
      <c r="P298" s="36"/>
      <c r="Q298" s="39"/>
      <c r="R298" s="36"/>
      <c r="S298" s="12" t="str">
        <f t="shared" si="32"/>
        <v/>
      </c>
      <c r="T298" s="42"/>
      <c r="U298" s="39"/>
      <c r="V298" s="29"/>
    </row>
    <row r="299" spans="1:22" x14ac:dyDescent="0.35">
      <c r="A299" s="9">
        <v>297</v>
      </c>
      <c r="B299" s="9">
        <v>18</v>
      </c>
      <c r="C299" s="9">
        <v>5</v>
      </c>
      <c r="D299" s="10" t="s">
        <v>30</v>
      </c>
      <c r="E299" s="10" t="s">
        <v>1119</v>
      </c>
      <c r="F299" s="10" t="str">
        <f>E299&amp;"中学校"</f>
        <v>麻生中学校</v>
      </c>
      <c r="G299" s="46" ph="1"/>
      <c r="H299" s="10" t="s">
        <v>1120</v>
      </c>
      <c r="I299" s="11" t="s">
        <v>2860</v>
      </c>
      <c r="J299" s="10" t="str">
        <f t="shared" si="31"/>
        <v>行方市南327-3</v>
      </c>
      <c r="K299" s="10" t="s">
        <v>2859</v>
      </c>
      <c r="L299" s="11" t="s">
        <v>2861</v>
      </c>
      <c r="M299" s="11" t="s">
        <v>2862</v>
      </c>
      <c r="N299" s="33"/>
      <c r="O299" s="45" t="str">
        <f t="shared" si="33"/>
        <v/>
      </c>
      <c r="P299" s="36"/>
      <c r="Q299" s="39"/>
      <c r="R299" s="36"/>
      <c r="S299" s="12" t="str">
        <f t="shared" si="32"/>
        <v/>
      </c>
      <c r="T299" s="42"/>
      <c r="U299" s="39"/>
      <c r="V299" s="29"/>
    </row>
    <row r="300" spans="1:22" x14ac:dyDescent="0.35">
      <c r="A300" s="9">
        <v>298</v>
      </c>
      <c r="B300" s="9">
        <v>18</v>
      </c>
      <c r="C300" s="9">
        <v>6</v>
      </c>
      <c r="D300" s="10" t="s">
        <v>30</v>
      </c>
      <c r="E300" s="10" t="s">
        <v>1137</v>
      </c>
      <c r="F300" s="10" t="str">
        <f>E300&amp;"中学校"</f>
        <v>北浦中学校</v>
      </c>
      <c r="G300" s="46" ph="1"/>
      <c r="H300" s="10" t="s">
        <v>1138</v>
      </c>
      <c r="I300" s="11" t="s">
        <v>1140</v>
      </c>
      <c r="J300" s="10" t="str">
        <f t="shared" si="31"/>
        <v>行方市内宿390</v>
      </c>
      <c r="K300" s="10" t="s">
        <v>2863</v>
      </c>
      <c r="L300" s="11" t="s">
        <v>2864</v>
      </c>
      <c r="M300" s="11" t="s">
        <v>2865</v>
      </c>
      <c r="N300" s="33"/>
      <c r="O300" s="45" t="str">
        <f t="shared" si="33"/>
        <v/>
      </c>
      <c r="P300" s="36"/>
      <c r="Q300" s="39"/>
      <c r="R300" s="36"/>
      <c r="S300" s="12" t="str">
        <f t="shared" si="32"/>
        <v/>
      </c>
      <c r="T300" s="42"/>
      <c r="U300" s="39"/>
      <c r="V300" s="29"/>
    </row>
    <row r="301" spans="1:22" x14ac:dyDescent="0.35">
      <c r="A301" s="9">
        <v>299</v>
      </c>
      <c r="B301" s="9">
        <v>18</v>
      </c>
      <c r="C301" s="9">
        <v>7</v>
      </c>
      <c r="D301" s="10" t="s">
        <v>30</v>
      </c>
      <c r="E301" s="10" t="s">
        <v>1131</v>
      </c>
      <c r="F301" s="10" t="str">
        <f>E301&amp;"中学校"</f>
        <v>玉造中学校</v>
      </c>
      <c r="G301" s="46" ph="1"/>
      <c r="H301" s="10" t="s">
        <v>1132</v>
      </c>
      <c r="I301" s="11" t="s">
        <v>1134</v>
      </c>
      <c r="J301" s="10" t="str">
        <f t="shared" si="31"/>
        <v>行方市玉造甲2807</v>
      </c>
      <c r="K301" s="10" t="s">
        <v>2866</v>
      </c>
      <c r="L301" s="11" t="s">
        <v>2867</v>
      </c>
      <c r="M301" s="11" t="s">
        <v>2868</v>
      </c>
      <c r="N301" s="33"/>
      <c r="O301" s="45" t="str">
        <f t="shared" si="33"/>
        <v/>
      </c>
      <c r="P301" s="36"/>
      <c r="Q301" s="39"/>
      <c r="R301" s="36"/>
      <c r="S301" s="12" t="str">
        <f t="shared" si="32"/>
        <v/>
      </c>
      <c r="T301" s="42"/>
      <c r="U301" s="39"/>
      <c r="V301" s="29"/>
    </row>
    <row r="302" spans="1:22" x14ac:dyDescent="0.35">
      <c r="A302" s="9">
        <v>300</v>
      </c>
      <c r="B302" s="9">
        <v>19</v>
      </c>
      <c r="C302" s="9">
        <v>1</v>
      </c>
      <c r="D302" s="10" t="s">
        <v>4</v>
      </c>
      <c r="E302" s="10" t="s">
        <v>1179</v>
      </c>
      <c r="F302" s="10" t="str">
        <f t="shared" ref="F302:F316" si="36">E302&amp;"小学校"</f>
        <v>土浦小学校</v>
      </c>
      <c r="G302" s="46" ph="1"/>
      <c r="H302" s="10" t="s">
        <v>1180</v>
      </c>
      <c r="I302" s="11" t="s">
        <v>1182</v>
      </c>
      <c r="J302" s="10" t="str">
        <f t="shared" si="31"/>
        <v>土浦市大手町13-32</v>
      </c>
      <c r="K302" s="10" t="s">
        <v>1181</v>
      </c>
      <c r="L302" s="11" t="s">
        <v>1183</v>
      </c>
      <c r="M302" s="11" t="s">
        <v>1184</v>
      </c>
      <c r="N302" s="33"/>
      <c r="O302" s="45" t="str">
        <f t="shared" si="33"/>
        <v/>
      </c>
      <c r="P302" s="36"/>
      <c r="Q302" s="39"/>
      <c r="R302" s="36"/>
      <c r="S302" s="12" t="str">
        <f t="shared" si="32"/>
        <v/>
      </c>
      <c r="T302" s="42"/>
      <c r="U302" s="39"/>
      <c r="V302" s="29"/>
    </row>
    <row r="303" spans="1:22" x14ac:dyDescent="0.35">
      <c r="A303" s="9">
        <v>301</v>
      </c>
      <c r="B303" s="9">
        <v>19</v>
      </c>
      <c r="C303" s="9">
        <v>2</v>
      </c>
      <c r="D303" s="10" t="s">
        <v>4</v>
      </c>
      <c r="E303" s="10" t="s">
        <v>1185</v>
      </c>
      <c r="F303" s="10" t="str">
        <f t="shared" si="36"/>
        <v>下高津小学校</v>
      </c>
      <c r="G303" s="46" ph="1"/>
      <c r="H303" s="10" t="s">
        <v>1186</v>
      </c>
      <c r="I303" s="11" t="s">
        <v>1188</v>
      </c>
      <c r="J303" s="10" t="str">
        <f t="shared" si="31"/>
        <v>土浦市下高津4-2-9</v>
      </c>
      <c r="K303" s="10" t="s">
        <v>1187</v>
      </c>
      <c r="L303" s="11" t="s">
        <v>1189</v>
      </c>
      <c r="M303" s="11" t="s">
        <v>1190</v>
      </c>
      <c r="N303" s="33"/>
      <c r="O303" s="45" t="str">
        <f t="shared" si="33"/>
        <v/>
      </c>
      <c r="P303" s="36"/>
      <c r="Q303" s="39"/>
      <c r="R303" s="36"/>
      <c r="S303" s="12" t="str">
        <f t="shared" si="32"/>
        <v/>
      </c>
      <c r="T303" s="42"/>
      <c r="U303" s="39"/>
      <c r="V303" s="29"/>
    </row>
    <row r="304" spans="1:22" x14ac:dyDescent="0.35">
      <c r="A304" s="9">
        <v>302</v>
      </c>
      <c r="B304" s="9">
        <v>19</v>
      </c>
      <c r="C304" s="9">
        <v>3</v>
      </c>
      <c r="D304" s="10" t="s">
        <v>4</v>
      </c>
      <c r="E304" s="10" t="s">
        <v>876</v>
      </c>
      <c r="F304" s="10" t="str">
        <f t="shared" si="36"/>
        <v>東小学校</v>
      </c>
      <c r="G304" s="46" ph="1"/>
      <c r="H304" s="10" t="s">
        <v>1191</v>
      </c>
      <c r="I304" s="11" t="s">
        <v>1193</v>
      </c>
      <c r="J304" s="10" t="str">
        <f t="shared" si="31"/>
        <v>土浦市中455</v>
      </c>
      <c r="K304" s="10" t="s">
        <v>1192</v>
      </c>
      <c r="L304" s="11" t="s">
        <v>1194</v>
      </c>
      <c r="M304" s="11" t="s">
        <v>1195</v>
      </c>
      <c r="N304" s="33"/>
      <c r="O304" s="45" t="str">
        <f t="shared" si="33"/>
        <v/>
      </c>
      <c r="P304" s="36"/>
      <c r="Q304" s="39"/>
      <c r="R304" s="36"/>
      <c r="S304" s="12" t="str">
        <f t="shared" si="32"/>
        <v/>
      </c>
      <c r="T304" s="42"/>
      <c r="U304" s="39"/>
      <c r="V304" s="29"/>
    </row>
    <row r="305" spans="1:22" x14ac:dyDescent="0.35">
      <c r="A305" s="9">
        <v>303</v>
      </c>
      <c r="B305" s="9">
        <v>19</v>
      </c>
      <c r="C305" s="9">
        <v>4</v>
      </c>
      <c r="D305" s="10" t="s">
        <v>4</v>
      </c>
      <c r="E305" s="10" t="s">
        <v>1196</v>
      </c>
      <c r="F305" s="10" t="str">
        <f t="shared" si="36"/>
        <v>大岩田小学校</v>
      </c>
      <c r="G305" s="46" ph="1"/>
      <c r="H305" s="10" t="s">
        <v>1197</v>
      </c>
      <c r="I305" s="11" t="s">
        <v>1199</v>
      </c>
      <c r="J305" s="10" t="str">
        <f t="shared" si="31"/>
        <v>土浦市大岩田2066-1</v>
      </c>
      <c r="K305" s="10" t="s">
        <v>1198</v>
      </c>
      <c r="L305" s="11" t="s">
        <v>1200</v>
      </c>
      <c r="M305" s="11" t="s">
        <v>1201</v>
      </c>
      <c r="N305" s="33"/>
      <c r="O305" s="45" t="str">
        <f t="shared" si="33"/>
        <v/>
      </c>
      <c r="P305" s="36"/>
      <c r="Q305" s="39"/>
      <c r="R305" s="36"/>
      <c r="S305" s="12" t="str">
        <f t="shared" si="32"/>
        <v/>
      </c>
      <c r="T305" s="42"/>
      <c r="U305" s="39"/>
      <c r="V305" s="29"/>
    </row>
    <row r="306" spans="1:22" x14ac:dyDescent="0.35">
      <c r="A306" s="9">
        <v>304</v>
      </c>
      <c r="B306" s="9">
        <v>19</v>
      </c>
      <c r="C306" s="9">
        <v>5</v>
      </c>
      <c r="D306" s="10" t="s">
        <v>4</v>
      </c>
      <c r="E306" s="10" t="s">
        <v>1202</v>
      </c>
      <c r="F306" s="10" t="str">
        <f t="shared" si="36"/>
        <v>真鍋小学校</v>
      </c>
      <c r="G306" s="46" ph="1"/>
      <c r="H306" s="10" t="s">
        <v>1203</v>
      </c>
      <c r="I306" s="11" t="s">
        <v>1205</v>
      </c>
      <c r="J306" s="10" t="str">
        <f t="shared" si="31"/>
        <v>土浦市真鍋4-3-1</v>
      </c>
      <c r="K306" s="10" t="s">
        <v>1204</v>
      </c>
      <c r="L306" s="11" t="s">
        <v>1206</v>
      </c>
      <c r="M306" s="11" t="s">
        <v>1207</v>
      </c>
      <c r="N306" s="33"/>
      <c r="O306" s="45" t="str">
        <f t="shared" si="33"/>
        <v/>
      </c>
      <c r="P306" s="36"/>
      <c r="Q306" s="39"/>
      <c r="R306" s="36"/>
      <c r="S306" s="12" t="str">
        <f t="shared" si="32"/>
        <v/>
      </c>
      <c r="T306" s="42"/>
      <c r="U306" s="39"/>
      <c r="V306" s="29"/>
    </row>
    <row r="307" spans="1:22" x14ac:dyDescent="0.35">
      <c r="A307" s="9">
        <v>305</v>
      </c>
      <c r="B307" s="9">
        <v>19</v>
      </c>
      <c r="C307" s="9">
        <v>6</v>
      </c>
      <c r="D307" s="10" t="s">
        <v>4</v>
      </c>
      <c r="E307" s="10" t="s">
        <v>1208</v>
      </c>
      <c r="F307" s="10" t="str">
        <f t="shared" si="36"/>
        <v>都和小学校</v>
      </c>
      <c r="G307" s="46" ph="1"/>
      <c r="H307" s="10" t="s">
        <v>1209</v>
      </c>
      <c r="I307" s="11" t="s">
        <v>1210</v>
      </c>
      <c r="J307" s="10" t="str">
        <f t="shared" si="31"/>
        <v>土浦市並木5-4826-2</v>
      </c>
      <c r="K307" s="10" t="s">
        <v>3495</v>
      </c>
      <c r="L307" s="11" t="s">
        <v>1211</v>
      </c>
      <c r="M307" s="11" t="s">
        <v>1212</v>
      </c>
      <c r="N307" s="33"/>
      <c r="O307" s="45" t="str">
        <f t="shared" si="33"/>
        <v/>
      </c>
      <c r="P307" s="36"/>
      <c r="Q307" s="39"/>
      <c r="R307" s="36"/>
      <c r="S307" s="12" t="str">
        <f t="shared" si="32"/>
        <v/>
      </c>
      <c r="T307" s="42"/>
      <c r="U307" s="39"/>
      <c r="V307" s="29"/>
    </row>
    <row r="308" spans="1:22" x14ac:dyDescent="0.35">
      <c r="A308" s="9">
        <v>306</v>
      </c>
      <c r="B308" s="9">
        <v>19</v>
      </c>
      <c r="C308" s="9">
        <v>7</v>
      </c>
      <c r="D308" s="10" t="s">
        <v>4</v>
      </c>
      <c r="E308" s="10" t="s">
        <v>1213</v>
      </c>
      <c r="F308" s="10" t="str">
        <f t="shared" si="36"/>
        <v>荒川沖小学校</v>
      </c>
      <c r="G308" s="46" ph="1"/>
      <c r="H308" s="10" t="s">
        <v>1214</v>
      </c>
      <c r="I308" s="11" t="s">
        <v>1216</v>
      </c>
      <c r="J308" s="10" t="str">
        <f t="shared" si="31"/>
        <v>土浦市荒川沖東3-24-3</v>
      </c>
      <c r="K308" s="10" t="s">
        <v>1215</v>
      </c>
      <c r="L308" s="11" t="s">
        <v>1217</v>
      </c>
      <c r="M308" s="11" t="s">
        <v>1218</v>
      </c>
      <c r="N308" s="33"/>
      <c r="O308" s="45" t="str">
        <f t="shared" si="33"/>
        <v/>
      </c>
      <c r="P308" s="36"/>
      <c r="Q308" s="39"/>
      <c r="R308" s="36"/>
      <c r="S308" s="12" t="str">
        <f t="shared" si="32"/>
        <v/>
      </c>
      <c r="T308" s="42"/>
      <c r="U308" s="39"/>
      <c r="V308" s="29"/>
    </row>
    <row r="309" spans="1:22" x14ac:dyDescent="0.35">
      <c r="A309" s="9">
        <v>307</v>
      </c>
      <c r="B309" s="9">
        <v>19</v>
      </c>
      <c r="C309" s="9">
        <v>8</v>
      </c>
      <c r="D309" s="10" t="s">
        <v>4</v>
      </c>
      <c r="E309" s="10" t="s">
        <v>1219</v>
      </c>
      <c r="F309" s="10" t="str">
        <f t="shared" si="36"/>
        <v>中村小学校</v>
      </c>
      <c r="G309" s="46" ph="1"/>
      <c r="H309" s="10" t="s">
        <v>1220</v>
      </c>
      <c r="I309" s="11" t="s">
        <v>1222</v>
      </c>
      <c r="J309" s="10" t="str">
        <f t="shared" si="31"/>
        <v>土浦市中村南5-29-5</v>
      </c>
      <c r="K309" s="10" t="s">
        <v>1221</v>
      </c>
      <c r="L309" s="11" t="s">
        <v>1223</v>
      </c>
      <c r="M309" s="11" t="s">
        <v>1224</v>
      </c>
      <c r="N309" s="33"/>
      <c r="O309" s="45" t="str">
        <f t="shared" si="33"/>
        <v/>
      </c>
      <c r="P309" s="36"/>
      <c r="Q309" s="39"/>
      <c r="R309" s="36"/>
      <c r="S309" s="12" t="str">
        <f t="shared" si="32"/>
        <v/>
      </c>
      <c r="T309" s="42"/>
      <c r="U309" s="39"/>
      <c r="V309" s="29"/>
    </row>
    <row r="310" spans="1:22" x14ac:dyDescent="0.35">
      <c r="A310" s="9">
        <v>308</v>
      </c>
      <c r="B310" s="9">
        <v>19</v>
      </c>
      <c r="C310" s="9">
        <v>9</v>
      </c>
      <c r="D310" s="10" t="s">
        <v>4</v>
      </c>
      <c r="E310" s="10" t="s">
        <v>1225</v>
      </c>
      <c r="F310" s="10" t="str">
        <f t="shared" si="36"/>
        <v>土浦第二小学校</v>
      </c>
      <c r="G310" s="46" ph="1"/>
      <c r="H310" s="10" t="s">
        <v>1226</v>
      </c>
      <c r="I310" s="11" t="s">
        <v>1228</v>
      </c>
      <c r="J310" s="10" t="str">
        <f t="shared" si="31"/>
        <v>土浦市富士崎2-1-41</v>
      </c>
      <c r="K310" s="10" t="s">
        <v>1227</v>
      </c>
      <c r="L310" s="11" t="s">
        <v>1229</v>
      </c>
      <c r="M310" s="11" t="s">
        <v>1230</v>
      </c>
      <c r="N310" s="33"/>
      <c r="O310" s="45" t="str">
        <f t="shared" si="33"/>
        <v/>
      </c>
      <c r="P310" s="36"/>
      <c r="Q310" s="39"/>
      <c r="R310" s="36"/>
      <c r="S310" s="12" t="str">
        <f t="shared" si="32"/>
        <v/>
      </c>
      <c r="T310" s="42"/>
      <c r="U310" s="39"/>
      <c r="V310" s="29"/>
    </row>
    <row r="311" spans="1:22" x14ac:dyDescent="0.35">
      <c r="A311" s="9">
        <v>309</v>
      </c>
      <c r="B311" s="9">
        <v>19</v>
      </c>
      <c r="C311" s="9">
        <v>10</v>
      </c>
      <c r="D311" s="10" t="s">
        <v>4</v>
      </c>
      <c r="E311" s="10" t="s">
        <v>1231</v>
      </c>
      <c r="F311" s="10" t="str">
        <f t="shared" si="36"/>
        <v>上大津東小学校</v>
      </c>
      <c r="G311" s="46" ph="1"/>
      <c r="H311" s="10" t="s">
        <v>1232</v>
      </c>
      <c r="I311" s="11" t="s">
        <v>1234</v>
      </c>
      <c r="J311" s="10" t="str">
        <f t="shared" si="31"/>
        <v>土浦市沖宿町2489</v>
      </c>
      <c r="K311" s="10" t="s">
        <v>1233</v>
      </c>
      <c r="L311" s="11" t="s">
        <v>1235</v>
      </c>
      <c r="M311" s="11" t="s">
        <v>1236</v>
      </c>
      <c r="N311" s="33"/>
      <c r="O311" s="45" t="str">
        <f t="shared" si="33"/>
        <v/>
      </c>
      <c r="P311" s="36"/>
      <c r="Q311" s="39"/>
      <c r="R311" s="36"/>
      <c r="S311" s="12" t="str">
        <f t="shared" si="32"/>
        <v/>
      </c>
      <c r="T311" s="42"/>
      <c r="U311" s="39"/>
      <c r="V311" s="29"/>
    </row>
    <row r="312" spans="1:22" x14ac:dyDescent="0.35">
      <c r="A312" s="9">
        <v>310</v>
      </c>
      <c r="B312" s="9">
        <v>19</v>
      </c>
      <c r="C312" s="9">
        <v>11</v>
      </c>
      <c r="D312" s="10" t="s">
        <v>4</v>
      </c>
      <c r="E312" s="10" t="s">
        <v>1237</v>
      </c>
      <c r="F312" s="10" t="str">
        <f t="shared" si="36"/>
        <v>神立小学校</v>
      </c>
      <c r="G312" s="46" ph="1"/>
      <c r="H312" s="10" t="s">
        <v>1238</v>
      </c>
      <c r="I312" s="11" t="s">
        <v>1240</v>
      </c>
      <c r="J312" s="10" t="str">
        <f t="shared" si="31"/>
        <v>土浦市中神立町4</v>
      </c>
      <c r="K312" s="10" t="s">
        <v>1239</v>
      </c>
      <c r="L312" s="11" t="s">
        <v>1241</v>
      </c>
      <c r="M312" s="11" t="s">
        <v>1242</v>
      </c>
      <c r="N312" s="33"/>
      <c r="O312" s="45" t="str">
        <f t="shared" si="33"/>
        <v/>
      </c>
      <c r="P312" s="36"/>
      <c r="Q312" s="39"/>
      <c r="R312" s="36"/>
      <c r="S312" s="12" t="str">
        <f t="shared" si="32"/>
        <v/>
      </c>
      <c r="T312" s="42"/>
      <c r="U312" s="39"/>
      <c r="V312" s="29"/>
    </row>
    <row r="313" spans="1:22" x14ac:dyDescent="0.35">
      <c r="A313" s="9">
        <v>311</v>
      </c>
      <c r="B313" s="9">
        <v>19</v>
      </c>
      <c r="C313" s="9">
        <v>12</v>
      </c>
      <c r="D313" s="10" t="s">
        <v>4</v>
      </c>
      <c r="E313" s="10" t="s">
        <v>1243</v>
      </c>
      <c r="F313" s="10" t="str">
        <f t="shared" si="36"/>
        <v>右籾小学校</v>
      </c>
      <c r="G313" s="46" ph="1"/>
      <c r="H313" s="10" t="s">
        <v>1244</v>
      </c>
      <c r="I313" s="11" t="s">
        <v>1246</v>
      </c>
      <c r="J313" s="10" t="str">
        <f t="shared" si="31"/>
        <v>土浦市右籾1728-3</v>
      </c>
      <c r="K313" s="10" t="s">
        <v>1245</v>
      </c>
      <c r="L313" s="11" t="s">
        <v>1247</v>
      </c>
      <c r="M313" s="11" t="s">
        <v>1248</v>
      </c>
      <c r="N313" s="33"/>
      <c r="O313" s="45" t="str">
        <f t="shared" si="33"/>
        <v/>
      </c>
      <c r="P313" s="36"/>
      <c r="Q313" s="39"/>
      <c r="R313" s="36"/>
      <c r="S313" s="12" t="str">
        <f t="shared" si="32"/>
        <v/>
      </c>
      <c r="T313" s="42"/>
      <c r="U313" s="39"/>
      <c r="V313" s="29"/>
    </row>
    <row r="314" spans="1:22" x14ac:dyDescent="0.35">
      <c r="A314" s="9">
        <v>312</v>
      </c>
      <c r="B314" s="9">
        <v>19</v>
      </c>
      <c r="C314" s="9">
        <v>13</v>
      </c>
      <c r="D314" s="10" t="s">
        <v>4</v>
      </c>
      <c r="E314" s="10" t="s">
        <v>1249</v>
      </c>
      <c r="F314" s="10" t="str">
        <f t="shared" si="36"/>
        <v>都和南小学校</v>
      </c>
      <c r="G314" s="46" ph="1"/>
      <c r="H314" s="10" t="s">
        <v>1250</v>
      </c>
      <c r="I314" s="11" t="s">
        <v>1252</v>
      </c>
      <c r="J314" s="10" t="str">
        <f t="shared" si="31"/>
        <v>土浦市常名3090</v>
      </c>
      <c r="K314" s="10" t="s">
        <v>1251</v>
      </c>
      <c r="L314" s="11" t="s">
        <v>1253</v>
      </c>
      <c r="M314" s="11" t="s">
        <v>1254</v>
      </c>
      <c r="N314" s="33"/>
      <c r="O314" s="45" t="str">
        <f t="shared" si="33"/>
        <v/>
      </c>
      <c r="P314" s="36"/>
      <c r="Q314" s="39"/>
      <c r="R314" s="36"/>
      <c r="S314" s="12" t="str">
        <f t="shared" si="32"/>
        <v/>
      </c>
      <c r="T314" s="42"/>
      <c r="U314" s="39"/>
      <c r="V314" s="29"/>
    </row>
    <row r="315" spans="1:22" x14ac:dyDescent="0.35">
      <c r="A315" s="9">
        <v>313</v>
      </c>
      <c r="B315" s="9">
        <v>19</v>
      </c>
      <c r="C315" s="9">
        <v>14</v>
      </c>
      <c r="D315" s="10" t="s">
        <v>4</v>
      </c>
      <c r="E315" s="10" t="s">
        <v>1255</v>
      </c>
      <c r="F315" s="10" t="str">
        <f t="shared" si="36"/>
        <v>乙戸小学校</v>
      </c>
      <c r="G315" s="46" ph="1"/>
      <c r="H315" s="10" t="s">
        <v>1256</v>
      </c>
      <c r="I315" s="11" t="s">
        <v>1258</v>
      </c>
      <c r="J315" s="10" t="str">
        <f t="shared" si="31"/>
        <v>土浦市乙戸南2-1-1</v>
      </c>
      <c r="K315" s="10" t="s">
        <v>1257</v>
      </c>
      <c r="L315" s="11" t="s">
        <v>1259</v>
      </c>
      <c r="M315" s="11" t="s">
        <v>1260</v>
      </c>
      <c r="N315" s="33"/>
      <c r="O315" s="45" t="str">
        <f t="shared" si="33"/>
        <v/>
      </c>
      <c r="P315" s="36"/>
      <c r="Q315" s="39"/>
      <c r="R315" s="36"/>
      <c r="S315" s="12" t="str">
        <f t="shared" si="32"/>
        <v/>
      </c>
      <c r="T315" s="42"/>
      <c r="U315" s="39"/>
      <c r="V315" s="29"/>
    </row>
    <row r="316" spans="1:22" x14ac:dyDescent="0.35">
      <c r="A316" s="9">
        <v>314</v>
      </c>
      <c r="B316" s="9">
        <v>19</v>
      </c>
      <c r="C316" s="9">
        <v>15</v>
      </c>
      <c r="D316" s="10" t="s">
        <v>4</v>
      </c>
      <c r="E316" s="10" t="s">
        <v>583</v>
      </c>
      <c r="F316" s="10" t="str">
        <f t="shared" si="36"/>
        <v>菅谷小学校</v>
      </c>
      <c r="G316" s="46" ph="1"/>
      <c r="H316" s="10" t="s">
        <v>584</v>
      </c>
      <c r="I316" s="11" t="s">
        <v>1262</v>
      </c>
      <c r="J316" s="10" t="str">
        <f t="shared" si="31"/>
        <v>土浦市菅谷町1464-8</v>
      </c>
      <c r="K316" s="10" t="s">
        <v>1261</v>
      </c>
      <c r="L316" s="11" t="s">
        <v>1263</v>
      </c>
      <c r="M316" s="11" t="s">
        <v>1264</v>
      </c>
      <c r="N316" s="33"/>
      <c r="O316" s="45" t="str">
        <f t="shared" si="33"/>
        <v/>
      </c>
      <c r="P316" s="36"/>
      <c r="Q316" s="39"/>
      <c r="R316" s="36"/>
      <c r="S316" s="12" t="str">
        <f t="shared" si="32"/>
        <v/>
      </c>
      <c r="T316" s="42"/>
      <c r="U316" s="39"/>
      <c r="V316" s="29"/>
    </row>
    <row r="317" spans="1:22" x14ac:dyDescent="0.35">
      <c r="A317" s="9">
        <v>315</v>
      </c>
      <c r="B317" s="9">
        <v>19</v>
      </c>
      <c r="C317" s="9">
        <v>16</v>
      </c>
      <c r="D317" s="10" t="s">
        <v>4</v>
      </c>
      <c r="E317" s="10" t="s">
        <v>2887</v>
      </c>
      <c r="F317" s="10" t="str">
        <f t="shared" ref="F317:F323" si="37">E317&amp;"中学校"</f>
        <v>土浦第一中学校</v>
      </c>
      <c r="G317" s="46" ph="1"/>
      <c r="H317" s="10" t="s">
        <v>2888</v>
      </c>
      <c r="I317" s="11" t="s">
        <v>2890</v>
      </c>
      <c r="J317" s="10" t="str">
        <f t="shared" si="31"/>
        <v>土浦市文京町3-8</v>
      </c>
      <c r="K317" s="10" t="s">
        <v>2889</v>
      </c>
      <c r="L317" s="11" t="s">
        <v>2891</v>
      </c>
      <c r="M317" s="11" t="s">
        <v>2892</v>
      </c>
      <c r="N317" s="33"/>
      <c r="O317" s="45" t="str">
        <f t="shared" si="33"/>
        <v/>
      </c>
      <c r="P317" s="36"/>
      <c r="Q317" s="39"/>
      <c r="R317" s="36"/>
      <c r="S317" s="12" t="str">
        <f t="shared" si="32"/>
        <v/>
      </c>
      <c r="T317" s="42"/>
      <c r="U317" s="39"/>
      <c r="V317" s="29"/>
    </row>
    <row r="318" spans="1:22" x14ac:dyDescent="0.35">
      <c r="A318" s="9">
        <v>316</v>
      </c>
      <c r="B318" s="9">
        <v>19</v>
      </c>
      <c r="C318" s="9">
        <v>17</v>
      </c>
      <c r="D318" s="10" t="s">
        <v>4</v>
      </c>
      <c r="E318" s="10" t="s">
        <v>1225</v>
      </c>
      <c r="F318" s="10" t="str">
        <f t="shared" si="37"/>
        <v>土浦第二中学校</v>
      </c>
      <c r="G318" s="46" ph="1"/>
      <c r="H318" s="10" t="s">
        <v>1226</v>
      </c>
      <c r="I318" s="11" t="s">
        <v>2894</v>
      </c>
      <c r="J318" s="10" t="str">
        <f t="shared" si="31"/>
        <v>土浦市東真鍋町21-7</v>
      </c>
      <c r="K318" s="10" t="s">
        <v>2893</v>
      </c>
      <c r="L318" s="11" t="s">
        <v>2895</v>
      </c>
      <c r="M318" s="11" t="s">
        <v>2896</v>
      </c>
      <c r="N318" s="33"/>
      <c r="O318" s="45" t="str">
        <f t="shared" si="33"/>
        <v/>
      </c>
      <c r="P318" s="36"/>
      <c r="Q318" s="39"/>
      <c r="R318" s="36"/>
      <c r="S318" s="12" t="str">
        <f t="shared" si="32"/>
        <v/>
      </c>
      <c r="T318" s="42"/>
      <c r="U318" s="39"/>
      <c r="V318" s="29"/>
    </row>
    <row r="319" spans="1:22" x14ac:dyDescent="0.35">
      <c r="A319" s="9">
        <v>317</v>
      </c>
      <c r="B319" s="9">
        <v>19</v>
      </c>
      <c r="C319" s="9">
        <v>18</v>
      </c>
      <c r="D319" s="10" t="s">
        <v>4</v>
      </c>
      <c r="E319" s="10" t="s">
        <v>2897</v>
      </c>
      <c r="F319" s="10" t="str">
        <f t="shared" si="37"/>
        <v>土浦第三中学校</v>
      </c>
      <c r="G319" s="46" ph="1"/>
      <c r="H319" s="10" t="s">
        <v>2898</v>
      </c>
      <c r="I319" s="11" t="s">
        <v>1222</v>
      </c>
      <c r="J319" s="10" t="str">
        <f t="shared" si="31"/>
        <v>土浦市中村南1-25-15</v>
      </c>
      <c r="K319" s="10" t="s">
        <v>2899</v>
      </c>
      <c r="L319" s="11" t="s">
        <v>2900</v>
      </c>
      <c r="M319" s="11" t="s">
        <v>2901</v>
      </c>
      <c r="N319" s="33"/>
      <c r="O319" s="45" t="str">
        <f t="shared" si="33"/>
        <v/>
      </c>
      <c r="P319" s="36"/>
      <c r="Q319" s="39"/>
      <c r="R319" s="36"/>
      <c r="S319" s="12" t="str">
        <f t="shared" si="32"/>
        <v/>
      </c>
      <c r="T319" s="42"/>
      <c r="U319" s="39"/>
      <c r="V319" s="29"/>
    </row>
    <row r="320" spans="1:22" x14ac:dyDescent="0.35">
      <c r="A320" s="9">
        <v>318</v>
      </c>
      <c r="B320" s="9">
        <v>19</v>
      </c>
      <c r="C320" s="9">
        <v>19</v>
      </c>
      <c r="D320" s="10" t="s">
        <v>4</v>
      </c>
      <c r="E320" s="10" t="s">
        <v>2902</v>
      </c>
      <c r="F320" s="10" t="str">
        <f t="shared" si="37"/>
        <v>土浦第四中学校</v>
      </c>
      <c r="G320" s="46" ph="1"/>
      <c r="H320" s="10" t="s">
        <v>2903</v>
      </c>
      <c r="I320" s="11" t="s">
        <v>2905</v>
      </c>
      <c r="J320" s="10" t="str">
        <f t="shared" si="31"/>
        <v>土浦市中高津3-10-4</v>
      </c>
      <c r="K320" s="10" t="s">
        <v>2904</v>
      </c>
      <c r="L320" s="11" t="s">
        <v>2906</v>
      </c>
      <c r="M320" s="11" t="s">
        <v>2907</v>
      </c>
      <c r="N320" s="33"/>
      <c r="O320" s="45" t="str">
        <f t="shared" si="33"/>
        <v/>
      </c>
      <c r="P320" s="36"/>
      <c r="Q320" s="39"/>
      <c r="R320" s="36"/>
      <c r="S320" s="12" t="str">
        <f t="shared" si="32"/>
        <v/>
      </c>
      <c r="T320" s="42"/>
      <c r="U320" s="39"/>
      <c r="V320" s="29"/>
    </row>
    <row r="321" spans="1:22" x14ac:dyDescent="0.35">
      <c r="A321" s="9">
        <v>319</v>
      </c>
      <c r="B321" s="9">
        <v>19</v>
      </c>
      <c r="C321" s="9">
        <v>20</v>
      </c>
      <c r="D321" s="10" t="s">
        <v>4</v>
      </c>
      <c r="E321" s="10" t="s">
        <v>2908</v>
      </c>
      <c r="F321" s="10" t="str">
        <f t="shared" si="37"/>
        <v>土浦第五中学校</v>
      </c>
      <c r="G321" s="46" ph="1"/>
      <c r="H321" s="10" t="s">
        <v>2909</v>
      </c>
      <c r="I321" s="11" t="s">
        <v>2911</v>
      </c>
      <c r="J321" s="10" t="str">
        <f t="shared" si="31"/>
        <v>土浦市手野町3218-1</v>
      </c>
      <c r="K321" s="10" t="s">
        <v>2910</v>
      </c>
      <c r="L321" s="11" t="s">
        <v>2912</v>
      </c>
      <c r="M321" s="11" t="s">
        <v>2913</v>
      </c>
      <c r="N321" s="33"/>
      <c r="O321" s="45" t="str">
        <f t="shared" si="33"/>
        <v/>
      </c>
      <c r="P321" s="36"/>
      <c r="Q321" s="39"/>
      <c r="R321" s="36"/>
      <c r="S321" s="12" t="str">
        <f t="shared" si="32"/>
        <v/>
      </c>
      <c r="T321" s="42"/>
      <c r="U321" s="39"/>
      <c r="V321" s="29"/>
    </row>
    <row r="322" spans="1:22" x14ac:dyDescent="0.35">
      <c r="A322" s="9">
        <v>320</v>
      </c>
      <c r="B322" s="9">
        <v>19</v>
      </c>
      <c r="C322" s="9">
        <v>21</v>
      </c>
      <c r="D322" s="10" t="s">
        <v>4</v>
      </c>
      <c r="E322" s="10" t="s">
        <v>2914</v>
      </c>
      <c r="F322" s="10" t="str">
        <f t="shared" si="37"/>
        <v>土浦第六中学校</v>
      </c>
      <c r="G322" s="46" ph="1"/>
      <c r="H322" s="10" t="s">
        <v>2915</v>
      </c>
      <c r="I322" s="11" t="s">
        <v>1246</v>
      </c>
      <c r="J322" s="10" t="str">
        <f t="shared" si="31"/>
        <v>土浦市右籾428</v>
      </c>
      <c r="K322" s="10" t="s">
        <v>2916</v>
      </c>
      <c r="L322" s="11" t="s">
        <v>2917</v>
      </c>
      <c r="M322" s="11" t="s">
        <v>2918</v>
      </c>
      <c r="N322" s="33"/>
      <c r="O322" s="45" t="str">
        <f t="shared" si="33"/>
        <v/>
      </c>
      <c r="P322" s="36"/>
      <c r="Q322" s="39"/>
      <c r="R322" s="36"/>
      <c r="S322" s="12" t="str">
        <f t="shared" si="32"/>
        <v/>
      </c>
      <c r="T322" s="42"/>
      <c r="U322" s="39"/>
      <c r="V322" s="29"/>
    </row>
    <row r="323" spans="1:22" x14ac:dyDescent="0.35">
      <c r="A323" s="9">
        <v>321</v>
      </c>
      <c r="B323" s="9">
        <v>19</v>
      </c>
      <c r="C323" s="9">
        <v>22</v>
      </c>
      <c r="D323" s="10" t="s">
        <v>4</v>
      </c>
      <c r="E323" s="10" t="s">
        <v>1208</v>
      </c>
      <c r="F323" s="10" t="str">
        <f t="shared" si="37"/>
        <v>都和中学校</v>
      </c>
      <c r="G323" s="46" ph="1"/>
      <c r="H323" s="10" t="s">
        <v>1209</v>
      </c>
      <c r="I323" s="11" t="s">
        <v>3485</v>
      </c>
      <c r="J323" s="10" t="str">
        <f t="shared" ref="J323:J386" si="38">D323&amp;K323</f>
        <v>土浦市中貫1222-2</v>
      </c>
      <c r="K323" s="10" t="s">
        <v>2919</v>
      </c>
      <c r="L323" s="11" t="s">
        <v>2920</v>
      </c>
      <c r="M323" s="11" t="s">
        <v>2921</v>
      </c>
      <c r="N323" s="33"/>
      <c r="O323" s="45" t="str">
        <f t="shared" si="33"/>
        <v/>
      </c>
      <c r="P323" s="36"/>
      <c r="Q323" s="39"/>
      <c r="R323" s="36"/>
      <c r="S323" s="12" t="str">
        <f t="shared" ref="S323:S386" si="39">IF(N323="","",DATEDIF($O323,$X$1,"y")&amp;"."&amp;DATEDIF($O323,$X$1,"yM"))</f>
        <v/>
      </c>
      <c r="T323" s="42"/>
      <c r="U323" s="39"/>
      <c r="V323" s="29"/>
    </row>
    <row r="324" spans="1:22" x14ac:dyDescent="0.35">
      <c r="A324" s="9">
        <v>322</v>
      </c>
      <c r="B324" s="9">
        <v>19</v>
      </c>
      <c r="C324" s="9">
        <v>23</v>
      </c>
      <c r="D324" s="10" t="s">
        <v>4</v>
      </c>
      <c r="E324" s="10" t="s">
        <v>3352</v>
      </c>
      <c r="F324" s="10" t="str">
        <f>E324&amp;"義務教育学校"</f>
        <v>新治学園義務教育学校</v>
      </c>
      <c r="G324" s="46" ph="1"/>
      <c r="H324" s="10" t="s">
        <v>3353</v>
      </c>
      <c r="I324" s="11" t="s">
        <v>3355</v>
      </c>
      <c r="J324" s="10" t="str">
        <f t="shared" si="38"/>
        <v>土浦市藤沢913</v>
      </c>
      <c r="K324" s="10" t="s">
        <v>3354</v>
      </c>
      <c r="L324" s="11" t="s">
        <v>3356</v>
      </c>
      <c r="M324" s="11" t="s">
        <v>3357</v>
      </c>
      <c r="N324" s="33"/>
      <c r="O324" s="45" t="str">
        <f t="shared" ref="O324:O387" si="40">IF(N324="","","s"&amp;$N324)</f>
        <v/>
      </c>
      <c r="P324" s="36"/>
      <c r="Q324" s="39"/>
      <c r="R324" s="36"/>
      <c r="S324" s="12" t="str">
        <f t="shared" si="39"/>
        <v/>
      </c>
      <c r="T324" s="42"/>
      <c r="U324" s="39"/>
      <c r="V324" s="29"/>
    </row>
    <row r="325" spans="1:22" x14ac:dyDescent="0.35">
      <c r="A325" s="9">
        <v>323</v>
      </c>
      <c r="B325" s="9">
        <v>20</v>
      </c>
      <c r="C325" s="9">
        <v>1</v>
      </c>
      <c r="D325" s="10" t="s">
        <v>6</v>
      </c>
      <c r="E325" s="10" t="s">
        <v>894</v>
      </c>
      <c r="F325" s="10" t="str">
        <f t="shared" ref="F325:F339" si="41">E325&amp;"小学校"</f>
        <v>石岡小学校</v>
      </c>
      <c r="G325" s="46" ph="1"/>
      <c r="H325" s="10" t="s">
        <v>895</v>
      </c>
      <c r="I325" s="11" t="s">
        <v>1266</v>
      </c>
      <c r="J325" s="10" t="str">
        <f t="shared" si="38"/>
        <v>石岡市総社1-2-10</v>
      </c>
      <c r="K325" s="10" t="s">
        <v>1265</v>
      </c>
      <c r="L325" s="11" t="s">
        <v>1267</v>
      </c>
      <c r="M325" s="11" t="s">
        <v>1268</v>
      </c>
      <c r="N325" s="33"/>
      <c r="O325" s="45" t="str">
        <f t="shared" si="40"/>
        <v/>
      </c>
      <c r="P325" s="36"/>
      <c r="Q325" s="39"/>
      <c r="R325" s="36"/>
      <c r="S325" s="12" t="str">
        <f t="shared" si="39"/>
        <v/>
      </c>
      <c r="T325" s="42"/>
      <c r="U325" s="39"/>
      <c r="V325" s="29"/>
    </row>
    <row r="326" spans="1:22" x14ac:dyDescent="0.35">
      <c r="A326" s="9">
        <v>324</v>
      </c>
      <c r="B326" s="9">
        <v>20</v>
      </c>
      <c r="C326" s="9">
        <v>2</v>
      </c>
      <c r="D326" s="10" t="s">
        <v>6</v>
      </c>
      <c r="E326" s="10" t="s">
        <v>1269</v>
      </c>
      <c r="F326" s="10" t="str">
        <f t="shared" si="41"/>
        <v>府中小学校</v>
      </c>
      <c r="G326" s="46" ph="1"/>
      <c r="H326" s="10" t="s">
        <v>1270</v>
      </c>
      <c r="I326" s="11" t="s">
        <v>1272</v>
      </c>
      <c r="J326" s="10" t="str">
        <f t="shared" si="38"/>
        <v>石岡市若松1-11-18</v>
      </c>
      <c r="K326" s="10" t="s">
        <v>1271</v>
      </c>
      <c r="L326" s="11" t="s">
        <v>1273</v>
      </c>
      <c r="M326" s="11" t="s">
        <v>1274</v>
      </c>
      <c r="N326" s="33"/>
      <c r="O326" s="45" t="str">
        <f t="shared" si="40"/>
        <v/>
      </c>
      <c r="P326" s="36"/>
      <c r="Q326" s="39"/>
      <c r="R326" s="36"/>
      <c r="S326" s="12" t="str">
        <f t="shared" si="39"/>
        <v/>
      </c>
      <c r="T326" s="42"/>
      <c r="U326" s="39"/>
      <c r="V326" s="29"/>
    </row>
    <row r="327" spans="1:22" x14ac:dyDescent="0.35">
      <c r="A327" s="9">
        <v>325</v>
      </c>
      <c r="B327" s="9">
        <v>20</v>
      </c>
      <c r="C327" s="9">
        <v>3</v>
      </c>
      <c r="D327" s="10" t="s">
        <v>6</v>
      </c>
      <c r="E327" s="10" t="s">
        <v>876</v>
      </c>
      <c r="F327" s="10" t="str">
        <f t="shared" si="41"/>
        <v>東小学校</v>
      </c>
      <c r="G327" s="46" ph="1"/>
      <c r="H327" s="10" t="s">
        <v>877</v>
      </c>
      <c r="I327" s="11" t="s">
        <v>1276</v>
      </c>
      <c r="J327" s="10" t="str">
        <f t="shared" si="38"/>
        <v>石岡市旭台1-11-3</v>
      </c>
      <c r="K327" s="10" t="s">
        <v>1275</v>
      </c>
      <c r="L327" s="11" t="s">
        <v>1277</v>
      </c>
      <c r="M327" s="11" t="s">
        <v>1278</v>
      </c>
      <c r="N327" s="33"/>
      <c r="O327" s="45" t="str">
        <f t="shared" si="40"/>
        <v/>
      </c>
      <c r="P327" s="36"/>
      <c r="Q327" s="39"/>
      <c r="R327" s="36"/>
      <c r="S327" s="12" t="str">
        <f t="shared" si="39"/>
        <v/>
      </c>
      <c r="T327" s="42"/>
      <c r="U327" s="39"/>
      <c r="V327" s="29"/>
    </row>
    <row r="328" spans="1:22" x14ac:dyDescent="0.35">
      <c r="A328" s="9">
        <v>326</v>
      </c>
      <c r="B328" s="9">
        <v>20</v>
      </c>
      <c r="C328" s="9">
        <v>4</v>
      </c>
      <c r="D328" s="10" t="s">
        <v>6</v>
      </c>
      <c r="E328" s="10" t="s">
        <v>430</v>
      </c>
      <c r="F328" s="10" t="str">
        <f t="shared" si="41"/>
        <v>南小学校</v>
      </c>
      <c r="G328" s="46" ph="1"/>
      <c r="H328" s="10" t="s">
        <v>431</v>
      </c>
      <c r="I328" s="11" t="s">
        <v>1280</v>
      </c>
      <c r="J328" s="10" t="str">
        <f t="shared" si="38"/>
        <v>石岡市南台4-1-1</v>
      </c>
      <c r="K328" s="10" t="s">
        <v>1279</v>
      </c>
      <c r="L328" s="11" t="s">
        <v>1281</v>
      </c>
      <c r="M328" s="11" t="s">
        <v>1282</v>
      </c>
      <c r="N328" s="33"/>
      <c r="O328" s="45" t="str">
        <f t="shared" si="40"/>
        <v/>
      </c>
      <c r="P328" s="36"/>
      <c r="Q328" s="39"/>
      <c r="R328" s="36"/>
      <c r="S328" s="12" t="str">
        <f t="shared" si="39"/>
        <v/>
      </c>
      <c r="T328" s="42"/>
      <c r="U328" s="39"/>
      <c r="V328" s="29"/>
    </row>
    <row r="329" spans="1:22" x14ac:dyDescent="0.35">
      <c r="A329" s="9">
        <v>327</v>
      </c>
      <c r="B329" s="9">
        <v>20</v>
      </c>
      <c r="C329" s="9">
        <v>5</v>
      </c>
      <c r="D329" s="10" t="s">
        <v>6</v>
      </c>
      <c r="E329" s="10" t="s">
        <v>1283</v>
      </c>
      <c r="F329" s="10" t="str">
        <f t="shared" si="41"/>
        <v>杉並小学校</v>
      </c>
      <c r="G329" s="46" ph="1"/>
      <c r="H329" s="10" t="s">
        <v>1284</v>
      </c>
      <c r="I329" s="11" t="s">
        <v>1286</v>
      </c>
      <c r="J329" s="10" t="str">
        <f t="shared" si="38"/>
        <v>石岡市杉並2-3-1</v>
      </c>
      <c r="K329" s="10" t="s">
        <v>1285</v>
      </c>
      <c r="L329" s="11" t="s">
        <v>1287</v>
      </c>
      <c r="M329" s="11" t="s">
        <v>1288</v>
      </c>
      <c r="N329" s="33"/>
      <c r="O329" s="45" t="str">
        <f t="shared" si="40"/>
        <v/>
      </c>
      <c r="P329" s="36"/>
      <c r="Q329" s="39"/>
      <c r="R329" s="36"/>
      <c r="S329" s="12" t="str">
        <f t="shared" si="39"/>
        <v/>
      </c>
      <c r="T329" s="42"/>
      <c r="U329" s="39"/>
      <c r="V329" s="29"/>
    </row>
    <row r="330" spans="1:22" x14ac:dyDescent="0.35">
      <c r="A330" s="9">
        <v>328</v>
      </c>
      <c r="B330" s="9">
        <v>20</v>
      </c>
      <c r="C330" s="9">
        <v>6</v>
      </c>
      <c r="D330" s="10" t="s">
        <v>6</v>
      </c>
      <c r="E330" s="10" t="s">
        <v>1289</v>
      </c>
      <c r="F330" s="10" t="str">
        <f t="shared" si="41"/>
        <v>園部小学校</v>
      </c>
      <c r="G330" s="46" ph="1"/>
      <c r="H330" s="10" t="s">
        <v>1290</v>
      </c>
      <c r="I330" s="11" t="s">
        <v>1292</v>
      </c>
      <c r="J330" s="10" t="str">
        <f t="shared" si="38"/>
        <v>石岡市宮ヶ崎6</v>
      </c>
      <c r="K330" s="10" t="s">
        <v>1291</v>
      </c>
      <c r="L330" s="11" t="s">
        <v>1293</v>
      </c>
      <c r="M330" s="11" t="s">
        <v>1294</v>
      </c>
      <c r="N330" s="33"/>
      <c r="O330" s="45" t="str">
        <f t="shared" si="40"/>
        <v/>
      </c>
      <c r="P330" s="36"/>
      <c r="Q330" s="39"/>
      <c r="R330" s="36"/>
      <c r="S330" s="12" t="str">
        <f t="shared" si="39"/>
        <v/>
      </c>
      <c r="T330" s="42"/>
      <c r="U330" s="39"/>
      <c r="V330" s="29"/>
    </row>
    <row r="331" spans="1:22" x14ac:dyDescent="0.35">
      <c r="A331" s="9">
        <v>329</v>
      </c>
      <c r="B331" s="9">
        <v>20</v>
      </c>
      <c r="C331" s="9">
        <v>7</v>
      </c>
      <c r="D331" s="10" t="s">
        <v>6</v>
      </c>
      <c r="E331" s="10" t="s">
        <v>1295</v>
      </c>
      <c r="F331" s="10" t="str">
        <f t="shared" si="41"/>
        <v>東成井小学校</v>
      </c>
      <c r="G331" s="46" ph="1"/>
      <c r="H331" s="10" t="s">
        <v>1296</v>
      </c>
      <c r="I331" s="11" t="s">
        <v>1298</v>
      </c>
      <c r="J331" s="10" t="str">
        <f t="shared" si="38"/>
        <v>石岡市東成井996</v>
      </c>
      <c r="K331" s="10" t="s">
        <v>1297</v>
      </c>
      <c r="L331" s="11" t="s">
        <v>1299</v>
      </c>
      <c r="M331" s="11" t="s">
        <v>1300</v>
      </c>
      <c r="N331" s="33"/>
      <c r="O331" s="45" t="str">
        <f t="shared" si="40"/>
        <v/>
      </c>
      <c r="P331" s="36"/>
      <c r="Q331" s="39"/>
      <c r="R331" s="36"/>
      <c r="S331" s="12" t="str">
        <f t="shared" si="39"/>
        <v/>
      </c>
      <c r="T331" s="42"/>
      <c r="U331" s="39"/>
      <c r="V331" s="29"/>
    </row>
    <row r="332" spans="1:22" x14ac:dyDescent="0.35">
      <c r="A332" s="9">
        <v>330</v>
      </c>
      <c r="B332" s="9">
        <v>20</v>
      </c>
      <c r="C332" s="9">
        <v>8</v>
      </c>
      <c r="D332" s="10" t="s">
        <v>6</v>
      </c>
      <c r="E332" s="10" t="s">
        <v>1301</v>
      </c>
      <c r="F332" s="10" t="str">
        <f t="shared" si="41"/>
        <v>瓦会小学校</v>
      </c>
      <c r="G332" s="46" ph="1"/>
      <c r="H332" s="10" t="s">
        <v>1302</v>
      </c>
      <c r="I332" s="11" t="s">
        <v>1304</v>
      </c>
      <c r="J332" s="10" t="str">
        <f t="shared" si="38"/>
        <v>石岡市瓦谷1135-2</v>
      </c>
      <c r="K332" s="10" t="s">
        <v>1303</v>
      </c>
      <c r="L332" s="11" t="s">
        <v>1305</v>
      </c>
      <c r="M332" s="11" t="s">
        <v>1306</v>
      </c>
      <c r="N332" s="33"/>
      <c r="O332" s="45" t="str">
        <f t="shared" si="40"/>
        <v/>
      </c>
      <c r="P332" s="36"/>
      <c r="Q332" s="39"/>
      <c r="R332" s="36"/>
      <c r="S332" s="12" t="str">
        <f t="shared" si="39"/>
        <v/>
      </c>
      <c r="T332" s="42"/>
      <c r="U332" s="39"/>
      <c r="V332" s="29"/>
    </row>
    <row r="333" spans="1:22" x14ac:dyDescent="0.35">
      <c r="A333" s="9">
        <v>331</v>
      </c>
      <c r="B333" s="9">
        <v>20</v>
      </c>
      <c r="C333" s="9">
        <v>9</v>
      </c>
      <c r="D333" s="10" t="s">
        <v>6</v>
      </c>
      <c r="E333" s="10" t="s">
        <v>1307</v>
      </c>
      <c r="F333" s="10" t="str">
        <f t="shared" si="41"/>
        <v>林小学校</v>
      </c>
      <c r="G333" s="46" ph="1"/>
      <c r="H333" s="10" t="s">
        <v>1308</v>
      </c>
      <c r="I333" s="11" t="s">
        <v>1310</v>
      </c>
      <c r="J333" s="10" t="str">
        <f t="shared" si="38"/>
        <v>石岡市下林857-1</v>
      </c>
      <c r="K333" s="10" t="s">
        <v>1309</v>
      </c>
      <c r="L333" s="11" t="s">
        <v>1311</v>
      </c>
      <c r="M333" s="11" t="s">
        <v>1312</v>
      </c>
      <c r="N333" s="33"/>
      <c r="O333" s="45" t="str">
        <f t="shared" si="40"/>
        <v/>
      </c>
      <c r="P333" s="36"/>
      <c r="Q333" s="39"/>
      <c r="R333" s="36"/>
      <c r="S333" s="12" t="str">
        <f t="shared" si="39"/>
        <v/>
      </c>
      <c r="T333" s="42"/>
      <c r="U333" s="39"/>
      <c r="V333" s="29"/>
    </row>
    <row r="334" spans="1:22" x14ac:dyDescent="0.35">
      <c r="A334" s="9">
        <v>332</v>
      </c>
      <c r="B334" s="9">
        <v>20</v>
      </c>
      <c r="C334" s="9">
        <v>10</v>
      </c>
      <c r="D334" s="10" t="s">
        <v>6</v>
      </c>
      <c r="E334" s="10" t="s">
        <v>1313</v>
      </c>
      <c r="F334" s="10" t="str">
        <f t="shared" si="41"/>
        <v>恋瀬小学校</v>
      </c>
      <c r="G334" s="46" ph="1"/>
      <c r="H334" s="10" t="s">
        <v>1314</v>
      </c>
      <c r="I334" s="11" t="s">
        <v>1316</v>
      </c>
      <c r="J334" s="10" t="str">
        <f t="shared" si="38"/>
        <v>石岡市小見832-1</v>
      </c>
      <c r="K334" s="10" t="s">
        <v>1315</v>
      </c>
      <c r="L334" s="11" t="s">
        <v>1317</v>
      </c>
      <c r="M334" s="11" t="s">
        <v>1318</v>
      </c>
      <c r="N334" s="33"/>
      <c r="O334" s="45" t="str">
        <f t="shared" si="40"/>
        <v/>
      </c>
      <c r="P334" s="36"/>
      <c r="Q334" s="39"/>
      <c r="R334" s="36"/>
      <c r="S334" s="12" t="str">
        <f t="shared" si="39"/>
        <v/>
      </c>
      <c r="T334" s="42"/>
      <c r="U334" s="39"/>
      <c r="V334" s="29"/>
    </row>
    <row r="335" spans="1:22" x14ac:dyDescent="0.35">
      <c r="A335" s="9">
        <v>333</v>
      </c>
      <c r="B335" s="9">
        <v>20</v>
      </c>
      <c r="C335" s="9">
        <v>11</v>
      </c>
      <c r="D335" s="10" t="s">
        <v>6</v>
      </c>
      <c r="E335" s="10" t="s">
        <v>1319</v>
      </c>
      <c r="F335" s="10" t="str">
        <f t="shared" si="41"/>
        <v>葦穂小学校</v>
      </c>
      <c r="G335" s="46" ph="1"/>
      <c r="H335" s="10" t="s">
        <v>1320</v>
      </c>
      <c r="I335" s="11" t="s">
        <v>1322</v>
      </c>
      <c r="J335" s="10" t="str">
        <f t="shared" si="38"/>
        <v>石岡市小屋1054</v>
      </c>
      <c r="K335" s="10" t="s">
        <v>1321</v>
      </c>
      <c r="L335" s="11" t="s">
        <v>1323</v>
      </c>
      <c r="M335" s="11" t="s">
        <v>1324</v>
      </c>
      <c r="N335" s="33"/>
      <c r="O335" s="45" t="str">
        <f t="shared" si="40"/>
        <v/>
      </c>
      <c r="P335" s="36"/>
      <c r="Q335" s="39"/>
      <c r="R335" s="36"/>
      <c r="S335" s="12" t="str">
        <f t="shared" si="39"/>
        <v/>
      </c>
      <c r="T335" s="42"/>
      <c r="U335" s="39"/>
      <c r="V335" s="29"/>
    </row>
    <row r="336" spans="1:22" x14ac:dyDescent="0.35">
      <c r="A336" s="9">
        <v>334</v>
      </c>
      <c r="B336" s="9">
        <v>20</v>
      </c>
      <c r="C336" s="9">
        <v>12</v>
      </c>
      <c r="D336" s="10" t="s">
        <v>6</v>
      </c>
      <c r="E336" s="10" t="s">
        <v>1325</v>
      </c>
      <c r="F336" s="10" t="str">
        <f t="shared" si="41"/>
        <v>吉生小学校</v>
      </c>
      <c r="G336" s="46" ph="1"/>
      <c r="H336" s="10" t="s">
        <v>1326</v>
      </c>
      <c r="I336" s="11" t="s">
        <v>1328</v>
      </c>
      <c r="J336" s="10" t="str">
        <f t="shared" si="38"/>
        <v>石岡市吉生513-2</v>
      </c>
      <c r="K336" s="10" t="s">
        <v>1327</v>
      </c>
      <c r="L336" s="11" t="s">
        <v>1329</v>
      </c>
      <c r="M336" s="11" t="s">
        <v>1330</v>
      </c>
      <c r="N336" s="33"/>
      <c r="O336" s="45" t="str">
        <f t="shared" si="40"/>
        <v/>
      </c>
      <c r="P336" s="36"/>
      <c r="Q336" s="39"/>
      <c r="R336" s="36"/>
      <c r="S336" s="12" t="str">
        <f t="shared" si="39"/>
        <v/>
      </c>
      <c r="T336" s="42"/>
      <c r="U336" s="39"/>
      <c r="V336" s="29"/>
    </row>
    <row r="337" spans="1:22" x14ac:dyDescent="0.35">
      <c r="A337" s="9">
        <v>335</v>
      </c>
      <c r="B337" s="9">
        <v>20</v>
      </c>
      <c r="C337" s="9">
        <v>13</v>
      </c>
      <c r="D337" s="10" t="s">
        <v>6</v>
      </c>
      <c r="E337" s="10" t="s">
        <v>1331</v>
      </c>
      <c r="F337" s="10" t="str">
        <f t="shared" si="41"/>
        <v>柿岡小学校</v>
      </c>
      <c r="G337" s="46" ph="1"/>
      <c r="H337" s="10" t="s">
        <v>1332</v>
      </c>
      <c r="I337" s="11" t="s">
        <v>1334</v>
      </c>
      <c r="J337" s="10" t="str">
        <f t="shared" si="38"/>
        <v>石岡市柿岡2159-2</v>
      </c>
      <c r="K337" s="10" t="s">
        <v>1333</v>
      </c>
      <c r="L337" s="11" t="s">
        <v>1335</v>
      </c>
      <c r="M337" s="11" t="s">
        <v>1336</v>
      </c>
      <c r="N337" s="33"/>
      <c r="O337" s="45" t="str">
        <f t="shared" si="40"/>
        <v/>
      </c>
      <c r="P337" s="36"/>
      <c r="Q337" s="39"/>
      <c r="R337" s="36"/>
      <c r="S337" s="12" t="str">
        <f t="shared" si="39"/>
        <v/>
      </c>
      <c r="T337" s="42"/>
      <c r="U337" s="39"/>
      <c r="V337" s="29"/>
    </row>
    <row r="338" spans="1:22" x14ac:dyDescent="0.35">
      <c r="A338" s="9">
        <v>336</v>
      </c>
      <c r="B338" s="9">
        <v>20</v>
      </c>
      <c r="C338" s="9">
        <v>14</v>
      </c>
      <c r="D338" s="10" t="s">
        <v>6</v>
      </c>
      <c r="E338" s="10" t="s">
        <v>1337</v>
      </c>
      <c r="F338" s="10" t="str">
        <f t="shared" si="41"/>
        <v>小幡小学校</v>
      </c>
      <c r="G338" s="46" ph="1"/>
      <c r="H338" s="10" t="s">
        <v>1338</v>
      </c>
      <c r="I338" s="11" t="s">
        <v>1340</v>
      </c>
      <c r="J338" s="10" t="str">
        <f t="shared" si="38"/>
        <v>石岡市小幡4080</v>
      </c>
      <c r="K338" s="10" t="s">
        <v>1339</v>
      </c>
      <c r="L338" s="11" t="s">
        <v>1341</v>
      </c>
      <c r="M338" s="11" t="s">
        <v>1342</v>
      </c>
      <c r="N338" s="33"/>
      <c r="O338" s="45" t="str">
        <f t="shared" si="40"/>
        <v/>
      </c>
      <c r="P338" s="36"/>
      <c r="Q338" s="39"/>
      <c r="R338" s="36"/>
      <c r="S338" s="12" t="str">
        <f t="shared" si="39"/>
        <v/>
      </c>
      <c r="T338" s="42"/>
      <c r="U338" s="39"/>
      <c r="V338" s="29"/>
    </row>
    <row r="339" spans="1:22" x14ac:dyDescent="0.35">
      <c r="A339" s="9">
        <v>337</v>
      </c>
      <c r="B339" s="9">
        <v>20</v>
      </c>
      <c r="C339" s="9">
        <v>15</v>
      </c>
      <c r="D339" s="10" t="s">
        <v>6</v>
      </c>
      <c r="E339" s="10" t="s">
        <v>1343</v>
      </c>
      <c r="F339" s="10" t="str">
        <f t="shared" si="41"/>
        <v>小桜小学校</v>
      </c>
      <c r="G339" s="46" ph="1"/>
      <c r="H339" s="10" t="s">
        <v>1344</v>
      </c>
      <c r="I339" s="11" t="s">
        <v>1346</v>
      </c>
      <c r="J339" s="10" t="str">
        <f t="shared" si="38"/>
        <v>石岡市川又746</v>
      </c>
      <c r="K339" s="10" t="s">
        <v>1345</v>
      </c>
      <c r="L339" s="11" t="s">
        <v>1347</v>
      </c>
      <c r="M339" s="11" t="s">
        <v>1348</v>
      </c>
      <c r="N339" s="33"/>
      <c r="O339" s="45" t="str">
        <f t="shared" si="40"/>
        <v/>
      </c>
      <c r="P339" s="36"/>
      <c r="Q339" s="39"/>
      <c r="R339" s="36"/>
      <c r="S339" s="12" t="str">
        <f t="shared" si="39"/>
        <v/>
      </c>
      <c r="T339" s="42"/>
      <c r="U339" s="39"/>
      <c r="V339" s="29"/>
    </row>
    <row r="340" spans="1:22" x14ac:dyDescent="0.35">
      <c r="A340" s="9">
        <v>338</v>
      </c>
      <c r="B340" s="9">
        <v>20</v>
      </c>
      <c r="C340" s="9">
        <v>16</v>
      </c>
      <c r="D340" s="10" t="s">
        <v>6</v>
      </c>
      <c r="E340" s="10" t="s">
        <v>894</v>
      </c>
      <c r="F340" s="10" t="str">
        <f>E340&amp;"中学校"</f>
        <v>石岡中学校</v>
      </c>
      <c r="G340" s="46" ph="1"/>
      <c r="H340" s="10" t="s">
        <v>895</v>
      </c>
      <c r="I340" s="11" t="s">
        <v>2923</v>
      </c>
      <c r="J340" s="10" t="str">
        <f t="shared" si="38"/>
        <v>石岡市東石岡4-2-1</v>
      </c>
      <c r="K340" s="10" t="s">
        <v>2922</v>
      </c>
      <c r="L340" s="11" t="s">
        <v>2924</v>
      </c>
      <c r="M340" s="11" t="s">
        <v>2925</v>
      </c>
      <c r="N340" s="33"/>
      <c r="O340" s="45" t="str">
        <f t="shared" si="40"/>
        <v/>
      </c>
      <c r="P340" s="36"/>
      <c r="Q340" s="39"/>
      <c r="R340" s="36"/>
      <c r="S340" s="12" t="str">
        <f t="shared" si="39"/>
        <v/>
      </c>
      <c r="T340" s="42"/>
      <c r="U340" s="39"/>
      <c r="V340" s="29"/>
    </row>
    <row r="341" spans="1:22" x14ac:dyDescent="0.35">
      <c r="A341" s="9">
        <v>339</v>
      </c>
      <c r="B341" s="9">
        <v>20</v>
      </c>
      <c r="C341" s="9">
        <v>17</v>
      </c>
      <c r="D341" s="10" t="s">
        <v>6</v>
      </c>
      <c r="E341" s="10" t="s">
        <v>1269</v>
      </c>
      <c r="F341" s="10" t="str">
        <f>E341&amp;"中学校"</f>
        <v>府中中学校</v>
      </c>
      <c r="G341" s="46" ph="1"/>
      <c r="H341" s="10" t="s">
        <v>1270</v>
      </c>
      <c r="I341" s="11" t="s">
        <v>1272</v>
      </c>
      <c r="J341" s="10" t="str">
        <f t="shared" si="38"/>
        <v>石岡市若松2-6-5</v>
      </c>
      <c r="K341" s="10" t="s">
        <v>2926</v>
      </c>
      <c r="L341" s="11" t="s">
        <v>2927</v>
      </c>
      <c r="M341" s="11" t="s">
        <v>2928</v>
      </c>
      <c r="N341" s="33"/>
      <c r="O341" s="45" t="str">
        <f t="shared" si="40"/>
        <v/>
      </c>
      <c r="P341" s="36"/>
      <c r="Q341" s="39"/>
      <c r="R341" s="36"/>
      <c r="S341" s="12" t="str">
        <f t="shared" si="39"/>
        <v/>
      </c>
      <c r="T341" s="42"/>
      <c r="U341" s="39"/>
      <c r="V341" s="29"/>
    </row>
    <row r="342" spans="1:22" x14ac:dyDescent="0.35">
      <c r="A342" s="9">
        <v>340</v>
      </c>
      <c r="B342" s="9">
        <v>20</v>
      </c>
      <c r="C342" s="9">
        <v>18</v>
      </c>
      <c r="D342" s="10" t="s">
        <v>6</v>
      </c>
      <c r="E342" s="10" t="s">
        <v>2929</v>
      </c>
      <c r="F342" s="10" t="str">
        <f>E342&amp;"中学校"</f>
        <v>国府中学校</v>
      </c>
      <c r="G342" s="46" ph="1"/>
      <c r="H342" s="10" t="s">
        <v>2930</v>
      </c>
      <c r="I342" s="11" t="s">
        <v>1266</v>
      </c>
      <c r="J342" s="10" t="str">
        <f t="shared" si="38"/>
        <v>石岡市総社2-12-1</v>
      </c>
      <c r="K342" s="10" t="s">
        <v>2931</v>
      </c>
      <c r="L342" s="11" t="s">
        <v>2932</v>
      </c>
      <c r="M342" s="11" t="s">
        <v>2933</v>
      </c>
      <c r="N342" s="33"/>
      <c r="O342" s="45" t="str">
        <f t="shared" si="40"/>
        <v/>
      </c>
      <c r="P342" s="36"/>
      <c r="Q342" s="39"/>
      <c r="R342" s="36"/>
      <c r="S342" s="12" t="str">
        <f t="shared" si="39"/>
        <v/>
      </c>
      <c r="T342" s="42"/>
      <c r="U342" s="39"/>
      <c r="V342" s="29"/>
    </row>
    <row r="343" spans="1:22" x14ac:dyDescent="0.35">
      <c r="A343" s="9">
        <v>341</v>
      </c>
      <c r="B343" s="9">
        <v>20</v>
      </c>
      <c r="C343" s="9">
        <v>19</v>
      </c>
      <c r="D343" s="10" t="s">
        <v>6</v>
      </c>
      <c r="E343" s="10" t="s">
        <v>1289</v>
      </c>
      <c r="F343" s="10" t="str">
        <f>E343&amp;"中学校"</f>
        <v>園部中学校</v>
      </c>
      <c r="G343" s="46" ph="1"/>
      <c r="H343" s="10" t="s">
        <v>1290</v>
      </c>
      <c r="I343" s="11" t="s">
        <v>2935</v>
      </c>
      <c r="J343" s="10" t="str">
        <f t="shared" si="38"/>
        <v>石岡市山崎1862</v>
      </c>
      <c r="K343" s="10" t="s">
        <v>2934</v>
      </c>
      <c r="L343" s="11" t="s">
        <v>2936</v>
      </c>
      <c r="M343" s="11" t="s">
        <v>2937</v>
      </c>
      <c r="N343" s="33"/>
      <c r="O343" s="45" t="str">
        <f t="shared" si="40"/>
        <v/>
      </c>
      <c r="P343" s="36"/>
      <c r="Q343" s="39"/>
      <c r="R343" s="36"/>
      <c r="S343" s="12" t="str">
        <f t="shared" si="39"/>
        <v/>
      </c>
      <c r="T343" s="42"/>
      <c r="U343" s="39"/>
      <c r="V343" s="29"/>
    </row>
    <row r="344" spans="1:22" x14ac:dyDescent="0.35">
      <c r="A344" s="9">
        <v>342</v>
      </c>
      <c r="B344" s="9">
        <v>20</v>
      </c>
      <c r="C344" s="9">
        <v>20</v>
      </c>
      <c r="D344" s="10" t="s">
        <v>6</v>
      </c>
      <c r="E344" s="10" t="s">
        <v>2938</v>
      </c>
      <c r="F344" s="10" t="str">
        <f>E344&amp;"中学校"</f>
        <v>八郷中学校</v>
      </c>
      <c r="G344" s="46" ph="1"/>
      <c r="H344" s="10" t="s">
        <v>2939</v>
      </c>
      <c r="I344" s="11" t="s">
        <v>1334</v>
      </c>
      <c r="J344" s="10" t="str">
        <f t="shared" si="38"/>
        <v>石岡市柿岡3513－2</v>
      </c>
      <c r="K344" s="10" t="s">
        <v>2940</v>
      </c>
      <c r="L344" s="11" t="s">
        <v>2941</v>
      </c>
      <c r="M344" s="11" t="s">
        <v>2942</v>
      </c>
      <c r="N344" s="33"/>
      <c r="O344" s="45" t="str">
        <f t="shared" si="40"/>
        <v/>
      </c>
      <c r="P344" s="36"/>
      <c r="Q344" s="39"/>
      <c r="R344" s="36"/>
      <c r="S344" s="12" t="str">
        <f t="shared" si="39"/>
        <v/>
      </c>
      <c r="T344" s="42"/>
      <c r="U344" s="39"/>
      <c r="V344" s="29"/>
    </row>
    <row r="345" spans="1:22" x14ac:dyDescent="0.35">
      <c r="A345" s="9">
        <v>343</v>
      </c>
      <c r="B345" s="9">
        <v>21</v>
      </c>
      <c r="C345" s="9">
        <v>1</v>
      </c>
      <c r="D345" s="10" t="s">
        <v>8</v>
      </c>
      <c r="E345" s="10" t="s">
        <v>1349</v>
      </c>
      <c r="F345" s="10" t="str">
        <f t="shared" ref="F345:F354" si="42">E345&amp;"小学校"</f>
        <v>龍ケ崎小学校</v>
      </c>
      <c r="G345" s="46" ph="1"/>
      <c r="H345" s="10" t="s">
        <v>1350</v>
      </c>
      <c r="I345" s="11" t="s">
        <v>1352</v>
      </c>
      <c r="J345" s="10" t="str">
        <f t="shared" si="38"/>
        <v>龍ケ崎市3316</v>
      </c>
      <c r="K345" s="10" t="s">
        <v>1351</v>
      </c>
      <c r="L345" s="11" t="s">
        <v>1353</v>
      </c>
      <c r="M345" s="11" t="s">
        <v>1354</v>
      </c>
      <c r="N345" s="33"/>
      <c r="O345" s="45" t="str">
        <f t="shared" si="40"/>
        <v/>
      </c>
      <c r="P345" s="36"/>
      <c r="Q345" s="39"/>
      <c r="R345" s="36"/>
      <c r="S345" s="12" t="str">
        <f t="shared" si="39"/>
        <v/>
      </c>
      <c r="T345" s="42"/>
      <c r="U345" s="39"/>
      <c r="V345" s="29"/>
    </row>
    <row r="346" spans="1:22" x14ac:dyDescent="0.35">
      <c r="A346" s="9">
        <v>344</v>
      </c>
      <c r="B346" s="9">
        <v>21</v>
      </c>
      <c r="C346" s="9">
        <v>2</v>
      </c>
      <c r="D346" s="10" t="s">
        <v>8</v>
      </c>
      <c r="E346" s="10" t="s">
        <v>1355</v>
      </c>
      <c r="F346" s="10" t="str">
        <f t="shared" si="42"/>
        <v>八原小学校</v>
      </c>
      <c r="G346" s="46" ph="1"/>
      <c r="H346" s="10" t="s">
        <v>1356</v>
      </c>
      <c r="I346" s="11" t="s">
        <v>1358</v>
      </c>
      <c r="J346" s="10" t="str">
        <f t="shared" si="38"/>
        <v>龍ケ崎市藤ヶ丘1-22-4</v>
      </c>
      <c r="K346" s="10" t="s">
        <v>1357</v>
      </c>
      <c r="L346" s="11" t="s">
        <v>1359</v>
      </c>
      <c r="M346" s="11" t="s">
        <v>1360</v>
      </c>
      <c r="N346" s="33"/>
      <c r="O346" s="45" t="str">
        <f t="shared" si="40"/>
        <v/>
      </c>
      <c r="P346" s="36"/>
      <c r="Q346" s="39"/>
      <c r="R346" s="36"/>
      <c r="S346" s="12" t="str">
        <f t="shared" si="39"/>
        <v/>
      </c>
      <c r="T346" s="42"/>
      <c r="U346" s="39"/>
      <c r="V346" s="29"/>
    </row>
    <row r="347" spans="1:22" x14ac:dyDescent="0.35">
      <c r="A347" s="9">
        <v>345</v>
      </c>
      <c r="B347" s="9">
        <v>21</v>
      </c>
      <c r="C347" s="9">
        <v>3</v>
      </c>
      <c r="D347" s="10" t="s">
        <v>8</v>
      </c>
      <c r="E347" s="10" t="s">
        <v>1361</v>
      </c>
      <c r="F347" s="10" t="str">
        <f t="shared" si="42"/>
        <v>馴柴小学校</v>
      </c>
      <c r="G347" s="46" ph="1"/>
      <c r="H347" s="10" t="s">
        <v>1362</v>
      </c>
      <c r="I347" s="11" t="s">
        <v>1364</v>
      </c>
      <c r="J347" s="10" t="str">
        <f t="shared" si="38"/>
        <v>龍ケ崎市若柴町3135</v>
      </c>
      <c r="K347" s="10" t="s">
        <v>1363</v>
      </c>
      <c r="L347" s="11" t="s">
        <v>1365</v>
      </c>
      <c r="M347" s="11" t="s">
        <v>1366</v>
      </c>
      <c r="N347" s="33"/>
      <c r="O347" s="45" t="str">
        <f t="shared" si="40"/>
        <v/>
      </c>
      <c r="P347" s="36"/>
      <c r="Q347" s="39"/>
      <c r="R347" s="36"/>
      <c r="S347" s="12" t="str">
        <f t="shared" si="39"/>
        <v/>
      </c>
      <c r="T347" s="42"/>
      <c r="U347" s="39"/>
      <c r="V347" s="29"/>
    </row>
    <row r="348" spans="1:22" x14ac:dyDescent="0.35">
      <c r="A348" s="9">
        <v>346</v>
      </c>
      <c r="B348" s="9">
        <v>21</v>
      </c>
      <c r="C348" s="9">
        <v>4</v>
      </c>
      <c r="D348" s="10" t="s">
        <v>8</v>
      </c>
      <c r="E348" s="10" t="s">
        <v>1367</v>
      </c>
      <c r="F348" s="10" t="str">
        <f t="shared" si="42"/>
        <v>川原代小学校</v>
      </c>
      <c r="G348" s="46" ph="1"/>
      <c r="H348" s="10" t="s">
        <v>1368</v>
      </c>
      <c r="I348" s="11" t="s">
        <v>1370</v>
      </c>
      <c r="J348" s="10" t="str">
        <f t="shared" si="38"/>
        <v>龍ケ崎市川原代町3518</v>
      </c>
      <c r="K348" s="10" t="s">
        <v>1369</v>
      </c>
      <c r="L348" s="11" t="s">
        <v>1371</v>
      </c>
      <c r="M348" s="11" t="s">
        <v>1372</v>
      </c>
      <c r="N348" s="33"/>
      <c r="O348" s="45" t="str">
        <f t="shared" si="40"/>
        <v/>
      </c>
      <c r="P348" s="36"/>
      <c r="Q348" s="39"/>
      <c r="R348" s="36"/>
      <c r="S348" s="12" t="str">
        <f t="shared" si="39"/>
        <v/>
      </c>
      <c r="T348" s="42"/>
      <c r="U348" s="39"/>
      <c r="V348" s="29"/>
    </row>
    <row r="349" spans="1:22" x14ac:dyDescent="0.35">
      <c r="A349" s="9">
        <v>347</v>
      </c>
      <c r="B349" s="9">
        <v>21</v>
      </c>
      <c r="C349" s="9">
        <v>5</v>
      </c>
      <c r="D349" s="10" t="s">
        <v>8</v>
      </c>
      <c r="E349" s="10" t="s">
        <v>1373</v>
      </c>
      <c r="F349" s="10" t="str">
        <f t="shared" si="42"/>
        <v>龍ケ崎西小学校</v>
      </c>
      <c r="G349" s="46" ph="1"/>
      <c r="H349" s="10" t="s">
        <v>1374</v>
      </c>
      <c r="I349" s="11" t="s">
        <v>1376</v>
      </c>
      <c r="J349" s="10" t="str">
        <f t="shared" si="38"/>
        <v>龍ケ崎市8810</v>
      </c>
      <c r="K349" s="10" t="s">
        <v>1375</v>
      </c>
      <c r="L349" s="11" t="s">
        <v>1377</v>
      </c>
      <c r="M349" s="11" t="s">
        <v>1378</v>
      </c>
      <c r="N349" s="33"/>
      <c r="O349" s="45" t="str">
        <f t="shared" si="40"/>
        <v/>
      </c>
      <c r="P349" s="36"/>
      <c r="Q349" s="39"/>
      <c r="R349" s="36"/>
      <c r="S349" s="12" t="str">
        <f t="shared" si="39"/>
        <v/>
      </c>
      <c r="T349" s="42"/>
      <c r="U349" s="39"/>
      <c r="V349" s="29"/>
    </row>
    <row r="350" spans="1:22" x14ac:dyDescent="0.35">
      <c r="A350" s="9">
        <v>348</v>
      </c>
      <c r="B350" s="9">
        <v>21</v>
      </c>
      <c r="C350" s="9">
        <v>6</v>
      </c>
      <c r="D350" s="10" t="s">
        <v>8</v>
      </c>
      <c r="E350" s="10" t="s">
        <v>1379</v>
      </c>
      <c r="F350" s="10" t="str">
        <f t="shared" si="42"/>
        <v>松葉小学校</v>
      </c>
      <c r="G350" s="46" ph="1"/>
      <c r="H350" s="10" t="s">
        <v>1380</v>
      </c>
      <c r="I350" s="11" t="s">
        <v>1382</v>
      </c>
      <c r="J350" s="10" t="str">
        <f t="shared" si="38"/>
        <v>龍ケ崎市松葉2-9</v>
      </c>
      <c r="K350" s="10" t="s">
        <v>1381</v>
      </c>
      <c r="L350" s="11" t="s">
        <v>1383</v>
      </c>
      <c r="M350" s="11" t="s">
        <v>1384</v>
      </c>
      <c r="N350" s="33"/>
      <c r="O350" s="45" t="str">
        <f t="shared" si="40"/>
        <v/>
      </c>
      <c r="P350" s="36"/>
      <c r="Q350" s="39"/>
      <c r="R350" s="36"/>
      <c r="S350" s="12" t="str">
        <f t="shared" si="39"/>
        <v/>
      </c>
      <c r="T350" s="42"/>
      <c r="U350" s="39"/>
      <c r="V350" s="29"/>
    </row>
    <row r="351" spans="1:22" x14ac:dyDescent="0.35">
      <c r="A351" s="9">
        <v>349</v>
      </c>
      <c r="B351" s="9">
        <v>21</v>
      </c>
      <c r="C351" s="9">
        <v>7</v>
      </c>
      <c r="D351" s="10" t="s">
        <v>8</v>
      </c>
      <c r="E351" s="10" t="s">
        <v>1385</v>
      </c>
      <c r="F351" s="10" t="str">
        <f t="shared" si="42"/>
        <v>長山小学校</v>
      </c>
      <c r="G351" s="46" ph="1"/>
      <c r="H351" s="10" t="s">
        <v>1386</v>
      </c>
      <c r="I351" s="11" t="s">
        <v>1388</v>
      </c>
      <c r="J351" s="10" t="str">
        <f t="shared" si="38"/>
        <v>龍ケ崎市長山5-7-1</v>
      </c>
      <c r="K351" s="10" t="s">
        <v>1387</v>
      </c>
      <c r="L351" s="11" t="s">
        <v>1389</v>
      </c>
      <c r="M351" s="11" t="s">
        <v>1390</v>
      </c>
      <c r="N351" s="33"/>
      <c r="O351" s="45" t="str">
        <f t="shared" si="40"/>
        <v/>
      </c>
      <c r="P351" s="36"/>
      <c r="Q351" s="39"/>
      <c r="R351" s="36"/>
      <c r="S351" s="12" t="str">
        <f t="shared" si="39"/>
        <v/>
      </c>
      <c r="T351" s="42"/>
      <c r="U351" s="39"/>
      <c r="V351" s="29"/>
    </row>
    <row r="352" spans="1:22" x14ac:dyDescent="0.35">
      <c r="A352" s="9">
        <v>350</v>
      </c>
      <c r="B352" s="9">
        <v>21</v>
      </c>
      <c r="C352" s="9">
        <v>8</v>
      </c>
      <c r="D352" s="10" t="s">
        <v>8</v>
      </c>
      <c r="E352" s="10" t="s">
        <v>1391</v>
      </c>
      <c r="F352" s="10" t="str">
        <f t="shared" si="42"/>
        <v>馴馬台小学校</v>
      </c>
      <c r="G352" s="46" ph="1"/>
      <c r="H352" s="10" t="s">
        <v>1392</v>
      </c>
      <c r="I352" s="11" t="s">
        <v>1394</v>
      </c>
      <c r="J352" s="10" t="str">
        <f t="shared" si="38"/>
        <v>龍ケ崎市平台4-23-1</v>
      </c>
      <c r="K352" s="10" t="s">
        <v>1393</v>
      </c>
      <c r="L352" s="11" t="s">
        <v>1395</v>
      </c>
      <c r="M352" s="11" t="s">
        <v>1396</v>
      </c>
      <c r="N352" s="33"/>
      <c r="O352" s="45" t="str">
        <f t="shared" si="40"/>
        <v/>
      </c>
      <c r="P352" s="36"/>
      <c r="Q352" s="39"/>
      <c r="R352" s="36"/>
      <c r="S352" s="12" t="str">
        <f t="shared" si="39"/>
        <v/>
      </c>
      <c r="T352" s="42"/>
      <c r="U352" s="39"/>
      <c r="V352" s="29"/>
    </row>
    <row r="353" spans="1:22" x14ac:dyDescent="0.35">
      <c r="A353" s="9">
        <v>351</v>
      </c>
      <c r="B353" s="9">
        <v>21</v>
      </c>
      <c r="C353" s="9">
        <v>9</v>
      </c>
      <c r="D353" s="10" t="s">
        <v>8</v>
      </c>
      <c r="E353" s="10" t="s">
        <v>1397</v>
      </c>
      <c r="F353" s="10" t="str">
        <f t="shared" si="42"/>
        <v>久保台小学校</v>
      </c>
      <c r="G353" s="46" ph="1"/>
      <c r="H353" s="10" t="s">
        <v>1398</v>
      </c>
      <c r="I353" s="11" t="s">
        <v>1400</v>
      </c>
      <c r="J353" s="10" t="str">
        <f t="shared" si="38"/>
        <v>龍ケ崎市久保台2-3</v>
      </c>
      <c r="K353" s="10" t="s">
        <v>1399</v>
      </c>
      <c r="L353" s="11" t="s">
        <v>1401</v>
      </c>
      <c r="M353" s="11" t="s">
        <v>1402</v>
      </c>
      <c r="N353" s="33"/>
      <c r="O353" s="45" t="str">
        <f t="shared" si="40"/>
        <v/>
      </c>
      <c r="P353" s="36"/>
      <c r="Q353" s="39"/>
      <c r="R353" s="36"/>
      <c r="S353" s="12" t="str">
        <f t="shared" si="39"/>
        <v/>
      </c>
      <c r="T353" s="42"/>
      <c r="U353" s="39"/>
      <c r="V353" s="29"/>
    </row>
    <row r="354" spans="1:22" x14ac:dyDescent="0.35">
      <c r="A354" s="9">
        <v>352</v>
      </c>
      <c r="B354" s="9">
        <v>21</v>
      </c>
      <c r="C354" s="9">
        <v>10</v>
      </c>
      <c r="D354" s="10" t="s">
        <v>8</v>
      </c>
      <c r="E354" s="10" t="s">
        <v>1403</v>
      </c>
      <c r="F354" s="10" t="str">
        <f t="shared" si="42"/>
        <v>城ノ内小学校</v>
      </c>
      <c r="G354" s="46" ph="1"/>
      <c r="H354" s="10" t="s">
        <v>1404</v>
      </c>
      <c r="I354" s="11" t="s">
        <v>1406</v>
      </c>
      <c r="J354" s="10" t="str">
        <f t="shared" si="38"/>
        <v>龍ケ崎市城ノ内5-27</v>
      </c>
      <c r="K354" s="10" t="s">
        <v>1405</v>
      </c>
      <c r="L354" s="11" t="s">
        <v>1407</v>
      </c>
      <c r="M354" s="11" t="s">
        <v>1408</v>
      </c>
      <c r="N354" s="33"/>
      <c r="O354" s="45" t="str">
        <f t="shared" si="40"/>
        <v/>
      </c>
      <c r="P354" s="36"/>
      <c r="Q354" s="39"/>
      <c r="R354" s="36"/>
      <c r="S354" s="12" t="str">
        <f t="shared" si="39"/>
        <v/>
      </c>
      <c r="T354" s="42"/>
      <c r="U354" s="39"/>
      <c r="V354" s="29"/>
    </row>
    <row r="355" spans="1:22" x14ac:dyDescent="0.35">
      <c r="A355" s="9">
        <v>353</v>
      </c>
      <c r="B355" s="9">
        <v>21</v>
      </c>
      <c r="C355" s="9">
        <v>11</v>
      </c>
      <c r="D355" s="10" t="s">
        <v>8</v>
      </c>
      <c r="E355" s="10" t="s">
        <v>1385</v>
      </c>
      <c r="F355" s="10" t="str">
        <f>E355&amp;"中学校"</f>
        <v>長山中学校</v>
      </c>
      <c r="G355" s="46" ph="1"/>
      <c r="H355" s="10" t="s">
        <v>1386</v>
      </c>
      <c r="I355" s="11" t="s">
        <v>1388</v>
      </c>
      <c r="J355" s="10" t="str">
        <f t="shared" si="38"/>
        <v>龍ケ崎市長山3-1</v>
      </c>
      <c r="K355" s="10" t="s">
        <v>2943</v>
      </c>
      <c r="L355" s="11" t="s">
        <v>2944</v>
      </c>
      <c r="M355" s="11" t="s">
        <v>2945</v>
      </c>
      <c r="N355" s="33"/>
      <c r="O355" s="45" t="str">
        <f t="shared" si="40"/>
        <v/>
      </c>
      <c r="P355" s="36"/>
      <c r="Q355" s="39"/>
      <c r="R355" s="36"/>
      <c r="S355" s="12" t="str">
        <f t="shared" si="39"/>
        <v/>
      </c>
      <c r="T355" s="42"/>
      <c r="U355" s="39"/>
      <c r="V355" s="29"/>
    </row>
    <row r="356" spans="1:22" x14ac:dyDescent="0.35">
      <c r="A356" s="9">
        <v>354</v>
      </c>
      <c r="B356" s="9">
        <v>21</v>
      </c>
      <c r="C356" s="9">
        <v>12</v>
      </c>
      <c r="D356" s="10" t="s">
        <v>8</v>
      </c>
      <c r="E356" s="10" t="s">
        <v>2085</v>
      </c>
      <c r="F356" s="10" t="str">
        <f>E356&amp;"中学校"</f>
        <v>城西中学校</v>
      </c>
      <c r="G356" s="46" ph="1"/>
      <c r="H356" s="10" t="s">
        <v>2086</v>
      </c>
      <c r="I356" s="11" t="s">
        <v>1370</v>
      </c>
      <c r="J356" s="10" t="str">
        <f t="shared" si="38"/>
        <v>龍ケ崎市川原代町710</v>
      </c>
      <c r="K356" s="10" t="s">
        <v>2946</v>
      </c>
      <c r="L356" s="11" t="s">
        <v>2947</v>
      </c>
      <c r="M356" s="11" t="s">
        <v>2948</v>
      </c>
      <c r="N356" s="33"/>
      <c r="O356" s="45" t="str">
        <f t="shared" si="40"/>
        <v/>
      </c>
      <c r="P356" s="36"/>
      <c r="Q356" s="39"/>
      <c r="R356" s="36"/>
      <c r="S356" s="12" t="str">
        <f t="shared" si="39"/>
        <v/>
      </c>
      <c r="T356" s="42"/>
      <c r="U356" s="39"/>
      <c r="V356" s="29"/>
    </row>
    <row r="357" spans="1:22" x14ac:dyDescent="0.35">
      <c r="A357" s="9">
        <v>355</v>
      </c>
      <c r="B357" s="9">
        <v>21</v>
      </c>
      <c r="C357" s="9">
        <v>13</v>
      </c>
      <c r="D357" s="10" t="s">
        <v>8</v>
      </c>
      <c r="E357" s="10" t="s">
        <v>2949</v>
      </c>
      <c r="F357" s="10" t="str">
        <f>E357&amp;"中学校"</f>
        <v>中根台中学校</v>
      </c>
      <c r="G357" s="46" ph="1"/>
      <c r="H357" s="10" t="s">
        <v>2950</v>
      </c>
      <c r="I357" s="11" t="s">
        <v>2952</v>
      </c>
      <c r="J357" s="10" t="str">
        <f t="shared" si="38"/>
        <v>龍ケ崎市中根台1-12</v>
      </c>
      <c r="K357" s="10" t="s">
        <v>2951</v>
      </c>
      <c r="L357" s="11" t="s">
        <v>2953</v>
      </c>
      <c r="M357" s="11" t="s">
        <v>2954</v>
      </c>
      <c r="N357" s="33"/>
      <c r="O357" s="45" t="str">
        <f t="shared" si="40"/>
        <v/>
      </c>
      <c r="P357" s="36"/>
      <c r="Q357" s="39"/>
      <c r="R357" s="36"/>
      <c r="S357" s="12" t="str">
        <f t="shared" si="39"/>
        <v/>
      </c>
      <c r="T357" s="42"/>
      <c r="U357" s="39"/>
      <c r="V357" s="29"/>
    </row>
    <row r="358" spans="1:22" x14ac:dyDescent="0.35">
      <c r="A358" s="9">
        <v>356</v>
      </c>
      <c r="B358" s="9">
        <v>21</v>
      </c>
      <c r="C358" s="9">
        <v>14</v>
      </c>
      <c r="D358" s="10" t="s">
        <v>8</v>
      </c>
      <c r="E358" s="10" t="s">
        <v>1403</v>
      </c>
      <c r="F358" s="10" t="str">
        <f>E358&amp;"中学校"</f>
        <v>城ノ内中学校</v>
      </c>
      <c r="G358" s="46" ph="1"/>
      <c r="H358" s="10" t="s">
        <v>1404</v>
      </c>
      <c r="I358" s="11" t="s">
        <v>1406</v>
      </c>
      <c r="J358" s="10" t="str">
        <f t="shared" si="38"/>
        <v>龍ケ崎市城ノ内5-3</v>
      </c>
      <c r="K358" s="10" t="s">
        <v>2955</v>
      </c>
      <c r="L358" s="11" t="s">
        <v>2956</v>
      </c>
      <c r="M358" s="11" t="s">
        <v>2957</v>
      </c>
      <c r="N358" s="33"/>
      <c r="O358" s="45" t="str">
        <f t="shared" si="40"/>
        <v/>
      </c>
      <c r="P358" s="36"/>
      <c r="Q358" s="39"/>
      <c r="R358" s="36"/>
      <c r="S358" s="12" t="str">
        <f t="shared" si="39"/>
        <v/>
      </c>
      <c r="T358" s="42"/>
      <c r="U358" s="39"/>
      <c r="V358" s="29"/>
    </row>
    <row r="359" spans="1:22" x14ac:dyDescent="0.35">
      <c r="A359" s="9">
        <v>357</v>
      </c>
      <c r="B359" s="9">
        <v>21</v>
      </c>
      <c r="C359" s="9">
        <v>15</v>
      </c>
      <c r="D359" s="10" t="s">
        <v>8</v>
      </c>
      <c r="E359" s="10" t="s">
        <v>3423</v>
      </c>
      <c r="F359" s="10" t="str">
        <f>E359&amp;"中学校"</f>
        <v>龍ケ崎中学校</v>
      </c>
      <c r="G359" s="46" ph="1"/>
      <c r="H359" s="10" t="s">
        <v>3424</v>
      </c>
      <c r="I359" s="11" t="s">
        <v>3425</v>
      </c>
      <c r="J359" s="10" t="str">
        <f t="shared" si="38"/>
        <v>龍ケ崎市3777</v>
      </c>
      <c r="K359" s="20">
        <v>3777</v>
      </c>
      <c r="L359" s="11" t="s">
        <v>3426</v>
      </c>
      <c r="M359" s="11" t="s">
        <v>3427</v>
      </c>
      <c r="N359" s="33"/>
      <c r="O359" s="45" t="str">
        <f t="shared" si="40"/>
        <v/>
      </c>
      <c r="P359" s="36"/>
      <c r="Q359" s="39"/>
      <c r="R359" s="36"/>
      <c r="S359" s="12" t="str">
        <f t="shared" si="39"/>
        <v/>
      </c>
      <c r="T359" s="42"/>
      <c r="U359" s="39"/>
      <c r="V359" s="29"/>
    </row>
    <row r="360" spans="1:22" x14ac:dyDescent="0.35">
      <c r="A360" s="9">
        <v>358</v>
      </c>
      <c r="B360" s="9">
        <v>22</v>
      </c>
      <c r="C360" s="9">
        <v>1</v>
      </c>
      <c r="D360" s="10" t="s">
        <v>15</v>
      </c>
      <c r="E360" s="10" t="s">
        <v>1409</v>
      </c>
      <c r="F360" s="10" t="str">
        <f t="shared" ref="F360:F373" si="43">E360&amp;"小学校"</f>
        <v>取手小学校</v>
      </c>
      <c r="G360" s="46" ph="1"/>
      <c r="H360" s="10" t="s">
        <v>1410</v>
      </c>
      <c r="I360" s="11" t="s">
        <v>1412</v>
      </c>
      <c r="J360" s="10" t="str">
        <f t="shared" si="38"/>
        <v>取手市東5-3-1</v>
      </c>
      <c r="K360" s="10" t="s">
        <v>1411</v>
      </c>
      <c r="L360" s="11" t="s">
        <v>1413</v>
      </c>
      <c r="M360" s="11" t="s">
        <v>1414</v>
      </c>
      <c r="N360" s="33"/>
      <c r="O360" s="45" t="str">
        <f t="shared" si="40"/>
        <v/>
      </c>
      <c r="P360" s="36"/>
      <c r="Q360" s="39"/>
      <c r="R360" s="36"/>
      <c r="S360" s="12" t="str">
        <f t="shared" si="39"/>
        <v/>
      </c>
      <c r="T360" s="42"/>
      <c r="U360" s="39"/>
      <c r="V360" s="29"/>
    </row>
    <row r="361" spans="1:22" x14ac:dyDescent="0.35">
      <c r="A361" s="9">
        <v>359</v>
      </c>
      <c r="B361" s="9">
        <v>22</v>
      </c>
      <c r="C361" s="9">
        <v>2</v>
      </c>
      <c r="D361" s="10" t="s">
        <v>15</v>
      </c>
      <c r="E361" s="10" t="s">
        <v>1415</v>
      </c>
      <c r="F361" s="10" t="str">
        <f t="shared" si="43"/>
        <v>白山小学校</v>
      </c>
      <c r="G361" s="46" ph="1"/>
      <c r="H361" s="10" t="s">
        <v>1416</v>
      </c>
      <c r="I361" s="11" t="s">
        <v>1418</v>
      </c>
      <c r="J361" s="10" t="str">
        <f t="shared" si="38"/>
        <v>取手市白山2-3-18</v>
      </c>
      <c r="K361" s="10" t="s">
        <v>1417</v>
      </c>
      <c r="L361" s="11" t="s">
        <v>1419</v>
      </c>
      <c r="M361" s="11" t="s">
        <v>1420</v>
      </c>
      <c r="N361" s="33"/>
      <c r="O361" s="45" t="str">
        <f t="shared" si="40"/>
        <v/>
      </c>
      <c r="P361" s="36"/>
      <c r="Q361" s="39"/>
      <c r="R361" s="36"/>
      <c r="S361" s="12" t="str">
        <f t="shared" si="39"/>
        <v/>
      </c>
      <c r="T361" s="42"/>
      <c r="U361" s="39"/>
      <c r="V361" s="29"/>
    </row>
    <row r="362" spans="1:22" x14ac:dyDescent="0.35">
      <c r="A362" s="9">
        <v>360</v>
      </c>
      <c r="B362" s="9">
        <v>22</v>
      </c>
      <c r="C362" s="9">
        <v>3</v>
      </c>
      <c r="D362" s="10" t="s">
        <v>15</v>
      </c>
      <c r="E362" s="10" t="s">
        <v>1421</v>
      </c>
      <c r="F362" s="10" t="str">
        <f t="shared" si="43"/>
        <v>寺原小学校</v>
      </c>
      <c r="G362" s="46" ph="1"/>
      <c r="H362" s="10" t="s">
        <v>1422</v>
      </c>
      <c r="I362" s="11" t="s">
        <v>1424</v>
      </c>
      <c r="J362" s="10" t="str">
        <f t="shared" si="38"/>
        <v>取手市井野台5-14-1</v>
      </c>
      <c r="K362" s="10" t="s">
        <v>1423</v>
      </c>
      <c r="L362" s="11" t="s">
        <v>1425</v>
      </c>
      <c r="M362" s="11" t="s">
        <v>1426</v>
      </c>
      <c r="N362" s="33"/>
      <c r="O362" s="45" t="str">
        <f t="shared" si="40"/>
        <v/>
      </c>
      <c r="P362" s="36"/>
      <c r="Q362" s="39"/>
      <c r="R362" s="36"/>
      <c r="S362" s="12" t="str">
        <f t="shared" si="39"/>
        <v/>
      </c>
      <c r="T362" s="42"/>
      <c r="U362" s="39"/>
      <c r="V362" s="29"/>
    </row>
    <row r="363" spans="1:22" x14ac:dyDescent="0.35">
      <c r="A363" s="9">
        <v>361</v>
      </c>
      <c r="B363" s="9">
        <v>22</v>
      </c>
      <c r="C363" s="9">
        <v>4</v>
      </c>
      <c r="D363" s="10" t="s">
        <v>15</v>
      </c>
      <c r="E363" s="10" t="s">
        <v>1427</v>
      </c>
      <c r="F363" s="10" t="str">
        <f t="shared" si="43"/>
        <v>永山小学校</v>
      </c>
      <c r="G363" s="46" ph="1"/>
      <c r="H363" s="10" t="s">
        <v>1386</v>
      </c>
      <c r="I363" s="11" t="s">
        <v>1429</v>
      </c>
      <c r="J363" s="10" t="str">
        <f t="shared" si="38"/>
        <v>取手市下高井2340</v>
      </c>
      <c r="K363" s="10" t="s">
        <v>1428</v>
      </c>
      <c r="L363" s="11" t="s">
        <v>1430</v>
      </c>
      <c r="M363" s="11" t="s">
        <v>1431</v>
      </c>
      <c r="N363" s="33"/>
      <c r="O363" s="45" t="str">
        <f t="shared" si="40"/>
        <v/>
      </c>
      <c r="P363" s="36"/>
      <c r="Q363" s="39"/>
      <c r="R363" s="36"/>
      <c r="S363" s="12" t="str">
        <f t="shared" si="39"/>
        <v/>
      </c>
      <c r="T363" s="42"/>
      <c r="U363" s="39"/>
      <c r="V363" s="29"/>
    </row>
    <row r="364" spans="1:22" x14ac:dyDescent="0.35">
      <c r="A364" s="9">
        <v>362</v>
      </c>
      <c r="B364" s="9">
        <v>22</v>
      </c>
      <c r="C364" s="9">
        <v>5</v>
      </c>
      <c r="D364" s="10" t="s">
        <v>15</v>
      </c>
      <c r="E364" s="10" t="s">
        <v>1432</v>
      </c>
      <c r="F364" s="10" t="str">
        <f t="shared" si="43"/>
        <v>高井小学校</v>
      </c>
      <c r="G364" s="46" ph="1"/>
      <c r="H364" s="10" t="s">
        <v>1433</v>
      </c>
      <c r="I364" s="11" t="s">
        <v>1435</v>
      </c>
      <c r="J364" s="10" t="str">
        <f t="shared" si="38"/>
        <v>取手市ゆめみ野3-22-1</v>
      </c>
      <c r="K364" s="10" t="s">
        <v>1434</v>
      </c>
      <c r="L364" s="11" t="s">
        <v>1436</v>
      </c>
      <c r="M364" s="11" t="s">
        <v>1437</v>
      </c>
      <c r="N364" s="33"/>
      <c r="O364" s="45" t="str">
        <f t="shared" si="40"/>
        <v/>
      </c>
      <c r="P364" s="36"/>
      <c r="Q364" s="39"/>
      <c r="R364" s="36"/>
      <c r="S364" s="12" t="str">
        <f t="shared" si="39"/>
        <v/>
      </c>
      <c r="T364" s="42"/>
      <c r="U364" s="39"/>
      <c r="V364" s="29"/>
    </row>
    <row r="365" spans="1:22" x14ac:dyDescent="0.35">
      <c r="A365" s="9">
        <v>363</v>
      </c>
      <c r="B365" s="9">
        <v>22</v>
      </c>
      <c r="C365" s="9">
        <v>6</v>
      </c>
      <c r="D365" s="10" t="s">
        <v>15</v>
      </c>
      <c r="E365" s="10" t="s">
        <v>1438</v>
      </c>
      <c r="F365" s="10" t="str">
        <f t="shared" si="43"/>
        <v>藤代小学校</v>
      </c>
      <c r="G365" s="46" ph="1"/>
      <c r="H365" s="10" t="s">
        <v>1439</v>
      </c>
      <c r="I365" s="11" t="s">
        <v>1441</v>
      </c>
      <c r="J365" s="10" t="str">
        <f t="shared" si="38"/>
        <v>取手市藤代53</v>
      </c>
      <c r="K365" s="10" t="s">
        <v>1440</v>
      </c>
      <c r="L365" s="11" t="s">
        <v>1442</v>
      </c>
      <c r="M365" s="11" t="s">
        <v>1443</v>
      </c>
      <c r="N365" s="33"/>
      <c r="O365" s="45" t="str">
        <f t="shared" si="40"/>
        <v/>
      </c>
      <c r="P365" s="36"/>
      <c r="Q365" s="39"/>
      <c r="R365" s="36"/>
      <c r="S365" s="12" t="str">
        <f t="shared" si="39"/>
        <v/>
      </c>
      <c r="T365" s="42"/>
      <c r="U365" s="39"/>
      <c r="V365" s="29"/>
    </row>
    <row r="366" spans="1:22" x14ac:dyDescent="0.35">
      <c r="A366" s="9">
        <v>364</v>
      </c>
      <c r="B366" s="9">
        <v>22</v>
      </c>
      <c r="C366" s="9">
        <v>7</v>
      </c>
      <c r="D366" s="10" t="s">
        <v>15</v>
      </c>
      <c r="E366" s="10" t="s">
        <v>1444</v>
      </c>
      <c r="F366" s="10" t="str">
        <f t="shared" si="43"/>
        <v>山王小学校</v>
      </c>
      <c r="G366" s="46" ph="1"/>
      <c r="H366" s="10" t="s">
        <v>1445</v>
      </c>
      <c r="I366" s="11" t="s">
        <v>1447</v>
      </c>
      <c r="J366" s="10" t="str">
        <f t="shared" si="38"/>
        <v>取手市山王380</v>
      </c>
      <c r="K366" s="10" t="s">
        <v>1446</v>
      </c>
      <c r="L366" s="11" t="s">
        <v>1448</v>
      </c>
      <c r="M366" s="11" t="s">
        <v>1449</v>
      </c>
      <c r="N366" s="33"/>
      <c r="O366" s="45" t="str">
        <f t="shared" si="40"/>
        <v/>
      </c>
      <c r="P366" s="36"/>
      <c r="Q366" s="39"/>
      <c r="R366" s="36"/>
      <c r="S366" s="12" t="str">
        <f t="shared" si="39"/>
        <v/>
      </c>
      <c r="T366" s="42"/>
      <c r="U366" s="39"/>
      <c r="V366" s="29"/>
    </row>
    <row r="367" spans="1:22" x14ac:dyDescent="0.35">
      <c r="A367" s="9">
        <v>365</v>
      </c>
      <c r="B367" s="9">
        <v>22</v>
      </c>
      <c r="C367" s="9">
        <v>8</v>
      </c>
      <c r="D367" s="10" t="s">
        <v>15</v>
      </c>
      <c r="E367" s="10" t="s">
        <v>1450</v>
      </c>
      <c r="F367" s="10" t="str">
        <f t="shared" si="43"/>
        <v>六郷小学校</v>
      </c>
      <c r="G367" s="46" ph="1"/>
      <c r="H367" s="10" t="s">
        <v>1451</v>
      </c>
      <c r="I367" s="11" t="s">
        <v>1453</v>
      </c>
      <c r="J367" s="10" t="str">
        <f t="shared" si="38"/>
        <v>取手市清水373-1</v>
      </c>
      <c r="K367" s="10" t="s">
        <v>1452</v>
      </c>
      <c r="L367" s="11" t="s">
        <v>1454</v>
      </c>
      <c r="M367" s="11" t="s">
        <v>1455</v>
      </c>
      <c r="N367" s="33"/>
      <c r="O367" s="45" t="str">
        <f t="shared" si="40"/>
        <v/>
      </c>
      <c r="P367" s="36"/>
      <c r="Q367" s="39"/>
      <c r="R367" s="36"/>
      <c r="S367" s="12" t="str">
        <f t="shared" si="39"/>
        <v/>
      </c>
      <c r="T367" s="42"/>
      <c r="U367" s="39"/>
      <c r="V367" s="29"/>
    </row>
    <row r="368" spans="1:22" x14ac:dyDescent="0.35">
      <c r="A368" s="9">
        <v>366</v>
      </c>
      <c r="B368" s="9">
        <v>22</v>
      </c>
      <c r="C368" s="9">
        <v>9</v>
      </c>
      <c r="D368" s="10" t="s">
        <v>15</v>
      </c>
      <c r="E368" s="10" t="s">
        <v>1456</v>
      </c>
      <c r="F368" s="10" t="str">
        <f t="shared" si="43"/>
        <v>久賀小学校</v>
      </c>
      <c r="G368" s="46" ph="1"/>
      <c r="H368" s="10" t="s">
        <v>1457</v>
      </c>
      <c r="I368" s="11" t="s">
        <v>1459</v>
      </c>
      <c r="J368" s="10" t="str">
        <f t="shared" si="38"/>
        <v>取手市萱場60</v>
      </c>
      <c r="K368" s="10" t="s">
        <v>1458</v>
      </c>
      <c r="L368" s="11" t="s">
        <v>1460</v>
      </c>
      <c r="M368" s="11" t="s">
        <v>1461</v>
      </c>
      <c r="N368" s="33"/>
      <c r="O368" s="45" t="str">
        <f t="shared" si="40"/>
        <v/>
      </c>
      <c r="P368" s="36"/>
      <c r="Q368" s="39"/>
      <c r="R368" s="36"/>
      <c r="S368" s="12" t="str">
        <f t="shared" si="39"/>
        <v/>
      </c>
      <c r="T368" s="42"/>
      <c r="U368" s="39"/>
      <c r="V368" s="29"/>
    </row>
    <row r="369" spans="1:22" x14ac:dyDescent="0.35">
      <c r="A369" s="9">
        <v>367</v>
      </c>
      <c r="B369" s="9">
        <v>22</v>
      </c>
      <c r="C369" s="9">
        <v>10</v>
      </c>
      <c r="D369" s="10" t="s">
        <v>15</v>
      </c>
      <c r="E369" s="10" t="s">
        <v>1462</v>
      </c>
      <c r="F369" s="10" t="str">
        <f t="shared" si="43"/>
        <v>宮和田小学校</v>
      </c>
      <c r="G369" s="46" ph="1"/>
      <c r="H369" s="10" t="s">
        <v>1463</v>
      </c>
      <c r="I369" s="11" t="s">
        <v>1465</v>
      </c>
      <c r="J369" s="10" t="str">
        <f t="shared" si="38"/>
        <v>取手市藤代南3-11-1</v>
      </c>
      <c r="K369" s="10" t="s">
        <v>1464</v>
      </c>
      <c r="L369" s="11" t="s">
        <v>1466</v>
      </c>
      <c r="M369" s="11" t="s">
        <v>1467</v>
      </c>
      <c r="N369" s="33"/>
      <c r="O369" s="45" t="str">
        <f t="shared" si="40"/>
        <v/>
      </c>
      <c r="P369" s="36"/>
      <c r="Q369" s="39"/>
      <c r="R369" s="36"/>
      <c r="S369" s="12" t="str">
        <f t="shared" si="39"/>
        <v/>
      </c>
      <c r="T369" s="42"/>
      <c r="U369" s="39"/>
      <c r="V369" s="29"/>
    </row>
    <row r="370" spans="1:22" x14ac:dyDescent="0.35">
      <c r="A370" s="9">
        <v>368</v>
      </c>
      <c r="B370" s="9">
        <v>22</v>
      </c>
      <c r="C370" s="9">
        <v>11</v>
      </c>
      <c r="D370" s="10" t="s">
        <v>15</v>
      </c>
      <c r="E370" s="10" t="s">
        <v>1468</v>
      </c>
      <c r="F370" s="10" t="str">
        <f t="shared" si="43"/>
        <v>桜が丘小学校</v>
      </c>
      <c r="G370" s="46" ph="1"/>
      <c r="H370" s="10" t="s">
        <v>1469</v>
      </c>
      <c r="I370" s="11" t="s">
        <v>1471</v>
      </c>
      <c r="J370" s="10" t="str">
        <f t="shared" si="38"/>
        <v>取手市桜が丘2-17-1</v>
      </c>
      <c r="K370" s="10" t="s">
        <v>1470</v>
      </c>
      <c r="L370" s="11" t="s">
        <v>1472</v>
      </c>
      <c r="M370" s="11" t="s">
        <v>1473</v>
      </c>
      <c r="N370" s="33"/>
      <c r="O370" s="45" t="str">
        <f t="shared" si="40"/>
        <v/>
      </c>
      <c r="P370" s="36"/>
      <c r="Q370" s="39"/>
      <c r="R370" s="36"/>
      <c r="S370" s="12" t="str">
        <f t="shared" si="39"/>
        <v/>
      </c>
      <c r="T370" s="42"/>
      <c r="U370" s="39"/>
      <c r="V370" s="29"/>
    </row>
    <row r="371" spans="1:22" x14ac:dyDescent="0.35">
      <c r="A371" s="9">
        <v>369</v>
      </c>
      <c r="B371" s="9">
        <v>22</v>
      </c>
      <c r="C371" s="9">
        <v>12</v>
      </c>
      <c r="D371" s="10" t="s">
        <v>15</v>
      </c>
      <c r="E371" s="10" t="s">
        <v>1474</v>
      </c>
      <c r="F371" s="10" t="str">
        <f t="shared" si="43"/>
        <v>取手東小学校</v>
      </c>
      <c r="G371" s="46" ph="1"/>
      <c r="H371" s="10" t="s">
        <v>1475</v>
      </c>
      <c r="I371" s="11" t="s">
        <v>1477</v>
      </c>
      <c r="J371" s="10" t="str">
        <f t="shared" si="38"/>
        <v>取手市吉田400</v>
      </c>
      <c r="K371" s="10" t="s">
        <v>1476</v>
      </c>
      <c r="L371" s="11" t="s">
        <v>1478</v>
      </c>
      <c r="M371" s="11" t="s">
        <v>1479</v>
      </c>
      <c r="N371" s="33"/>
      <c r="O371" s="45" t="str">
        <f t="shared" si="40"/>
        <v/>
      </c>
      <c r="P371" s="36"/>
      <c r="Q371" s="39"/>
      <c r="R371" s="36"/>
      <c r="S371" s="12" t="str">
        <f t="shared" si="39"/>
        <v/>
      </c>
      <c r="T371" s="42"/>
      <c r="U371" s="39"/>
      <c r="V371" s="29"/>
    </row>
    <row r="372" spans="1:22" x14ac:dyDescent="0.35">
      <c r="A372" s="9">
        <v>370</v>
      </c>
      <c r="B372" s="9">
        <v>22</v>
      </c>
      <c r="C372" s="9">
        <v>13</v>
      </c>
      <c r="D372" s="10" t="s">
        <v>15</v>
      </c>
      <c r="E372" s="10" t="s">
        <v>1480</v>
      </c>
      <c r="F372" s="10" t="str">
        <f t="shared" si="43"/>
        <v>戸頭小学校</v>
      </c>
      <c r="G372" s="46" ph="1"/>
      <c r="H372" s="10" t="s">
        <v>1481</v>
      </c>
      <c r="I372" s="11" t="s">
        <v>1483</v>
      </c>
      <c r="J372" s="10" t="str">
        <f t="shared" si="38"/>
        <v>取手市戸頭3-21-1</v>
      </c>
      <c r="K372" s="10" t="s">
        <v>1482</v>
      </c>
      <c r="L372" s="11" t="s">
        <v>1484</v>
      </c>
      <c r="M372" s="11" t="s">
        <v>1485</v>
      </c>
      <c r="N372" s="33"/>
      <c r="O372" s="45" t="str">
        <f t="shared" si="40"/>
        <v/>
      </c>
      <c r="P372" s="36"/>
      <c r="Q372" s="39"/>
      <c r="R372" s="36"/>
      <c r="S372" s="12" t="str">
        <f t="shared" si="39"/>
        <v/>
      </c>
      <c r="T372" s="42"/>
      <c r="U372" s="39"/>
      <c r="V372" s="29"/>
    </row>
    <row r="373" spans="1:22" x14ac:dyDescent="0.35">
      <c r="A373" s="9">
        <v>371</v>
      </c>
      <c r="B373" s="9">
        <v>22</v>
      </c>
      <c r="C373" s="9">
        <v>14</v>
      </c>
      <c r="D373" s="10" t="s">
        <v>15</v>
      </c>
      <c r="E373" s="10" t="s">
        <v>1486</v>
      </c>
      <c r="F373" s="10" t="str">
        <f t="shared" si="43"/>
        <v>取手西小学校</v>
      </c>
      <c r="G373" s="46" ph="1"/>
      <c r="H373" s="10" t="s">
        <v>1487</v>
      </c>
      <c r="I373" s="11" t="s">
        <v>1489</v>
      </c>
      <c r="J373" s="10" t="str">
        <f t="shared" si="38"/>
        <v>取手市稲70</v>
      </c>
      <c r="K373" s="10" t="s">
        <v>1488</v>
      </c>
      <c r="L373" s="11" t="s">
        <v>1490</v>
      </c>
      <c r="M373" s="11" t="s">
        <v>1491</v>
      </c>
      <c r="N373" s="33"/>
      <c r="O373" s="45" t="str">
        <f t="shared" si="40"/>
        <v/>
      </c>
      <c r="P373" s="36"/>
      <c r="Q373" s="39"/>
      <c r="R373" s="36"/>
      <c r="S373" s="12" t="str">
        <f t="shared" si="39"/>
        <v/>
      </c>
      <c r="T373" s="42"/>
      <c r="U373" s="39"/>
      <c r="V373" s="29"/>
    </row>
    <row r="374" spans="1:22" x14ac:dyDescent="0.35">
      <c r="A374" s="9">
        <v>372</v>
      </c>
      <c r="B374" s="9">
        <v>22</v>
      </c>
      <c r="C374" s="9">
        <v>15</v>
      </c>
      <c r="D374" s="10" t="s">
        <v>15</v>
      </c>
      <c r="E374" s="10" t="s">
        <v>2958</v>
      </c>
      <c r="F374" s="10" t="str">
        <f t="shared" ref="F374:F379" si="44">E374&amp;"中学校"</f>
        <v>取手第一中学校</v>
      </c>
      <c r="G374" s="46" ph="1"/>
      <c r="H374" s="10" t="s">
        <v>2959</v>
      </c>
      <c r="I374" s="11" t="s">
        <v>1477</v>
      </c>
      <c r="J374" s="10" t="str">
        <f t="shared" si="38"/>
        <v>取手市吉田470</v>
      </c>
      <c r="K374" s="10" t="s">
        <v>2960</v>
      </c>
      <c r="L374" s="11" t="s">
        <v>2961</v>
      </c>
      <c r="M374" s="11" t="s">
        <v>2962</v>
      </c>
      <c r="N374" s="33"/>
      <c r="O374" s="45" t="str">
        <f t="shared" si="40"/>
        <v/>
      </c>
      <c r="P374" s="36"/>
      <c r="Q374" s="39"/>
      <c r="R374" s="36"/>
      <c r="S374" s="12" t="str">
        <f t="shared" si="39"/>
        <v/>
      </c>
      <c r="T374" s="42"/>
      <c r="U374" s="39"/>
      <c r="V374" s="29"/>
    </row>
    <row r="375" spans="1:22" x14ac:dyDescent="0.35">
      <c r="A375" s="9">
        <v>373</v>
      </c>
      <c r="B375" s="9">
        <v>22</v>
      </c>
      <c r="C375" s="9">
        <v>16</v>
      </c>
      <c r="D375" s="10" t="s">
        <v>15</v>
      </c>
      <c r="E375" s="10" t="s">
        <v>2963</v>
      </c>
      <c r="F375" s="10" t="str">
        <f t="shared" si="44"/>
        <v>取手第二中学校</v>
      </c>
      <c r="G375" s="46" ph="1"/>
      <c r="H375" s="10" t="s">
        <v>2964</v>
      </c>
      <c r="I375" s="11" t="s">
        <v>2966</v>
      </c>
      <c r="J375" s="10" t="str">
        <f t="shared" si="38"/>
        <v>取手市寺田5147</v>
      </c>
      <c r="K375" s="10" t="s">
        <v>2965</v>
      </c>
      <c r="L375" s="11" t="s">
        <v>2967</v>
      </c>
      <c r="M375" s="11" t="s">
        <v>2968</v>
      </c>
      <c r="N375" s="33"/>
      <c r="O375" s="45" t="str">
        <f t="shared" si="40"/>
        <v/>
      </c>
      <c r="P375" s="36"/>
      <c r="Q375" s="39"/>
      <c r="R375" s="36"/>
      <c r="S375" s="12" t="str">
        <f t="shared" si="39"/>
        <v/>
      </c>
      <c r="T375" s="42"/>
      <c r="U375" s="39"/>
      <c r="V375" s="29"/>
    </row>
    <row r="376" spans="1:22" x14ac:dyDescent="0.35">
      <c r="A376" s="9">
        <v>374</v>
      </c>
      <c r="B376" s="9">
        <v>22</v>
      </c>
      <c r="C376" s="9">
        <v>17</v>
      </c>
      <c r="D376" s="10" t="s">
        <v>15</v>
      </c>
      <c r="E376" s="10" t="s">
        <v>1427</v>
      </c>
      <c r="F376" s="10" t="str">
        <f t="shared" si="44"/>
        <v>永山中学校</v>
      </c>
      <c r="G376" s="46" ph="1"/>
      <c r="H376" s="10" t="s">
        <v>1386</v>
      </c>
      <c r="I376" s="11" t="s">
        <v>1429</v>
      </c>
      <c r="J376" s="10" t="str">
        <f t="shared" si="38"/>
        <v>取手市下高井2311</v>
      </c>
      <c r="K376" s="10" t="s">
        <v>2969</v>
      </c>
      <c r="L376" s="11" t="s">
        <v>2970</v>
      </c>
      <c r="M376" s="11" t="s">
        <v>2971</v>
      </c>
      <c r="N376" s="33"/>
      <c r="O376" s="45" t="str">
        <f t="shared" si="40"/>
        <v/>
      </c>
      <c r="P376" s="36"/>
      <c r="Q376" s="39"/>
      <c r="R376" s="36"/>
      <c r="S376" s="12" t="str">
        <f t="shared" si="39"/>
        <v/>
      </c>
      <c r="T376" s="42"/>
      <c r="U376" s="39"/>
      <c r="V376" s="29"/>
    </row>
    <row r="377" spans="1:22" x14ac:dyDescent="0.35">
      <c r="A377" s="9">
        <v>375</v>
      </c>
      <c r="B377" s="9">
        <v>22</v>
      </c>
      <c r="C377" s="9">
        <v>18</v>
      </c>
      <c r="D377" s="10" t="s">
        <v>15</v>
      </c>
      <c r="E377" s="10" t="s">
        <v>1480</v>
      </c>
      <c r="F377" s="10" t="str">
        <f t="shared" si="44"/>
        <v>戸頭中学校</v>
      </c>
      <c r="G377" s="46" ph="1"/>
      <c r="H377" s="10" t="s">
        <v>1481</v>
      </c>
      <c r="I377" s="11" t="s">
        <v>1483</v>
      </c>
      <c r="J377" s="10" t="str">
        <f t="shared" si="38"/>
        <v>取手市戸頭7-1-1</v>
      </c>
      <c r="K377" s="10" t="s">
        <v>2972</v>
      </c>
      <c r="L377" s="11" t="s">
        <v>2973</v>
      </c>
      <c r="M377" s="11" t="s">
        <v>2974</v>
      </c>
      <c r="N377" s="33"/>
      <c r="O377" s="45" t="str">
        <f t="shared" si="40"/>
        <v/>
      </c>
      <c r="P377" s="36"/>
      <c r="Q377" s="39"/>
      <c r="R377" s="36"/>
      <c r="S377" s="12" t="str">
        <f t="shared" si="39"/>
        <v/>
      </c>
      <c r="T377" s="42"/>
      <c r="U377" s="39"/>
      <c r="V377" s="29"/>
    </row>
    <row r="378" spans="1:22" x14ac:dyDescent="0.35">
      <c r="A378" s="9">
        <v>376</v>
      </c>
      <c r="B378" s="9">
        <v>22</v>
      </c>
      <c r="C378" s="9">
        <v>19</v>
      </c>
      <c r="D378" s="10" t="s">
        <v>15</v>
      </c>
      <c r="E378" s="10" t="s">
        <v>1438</v>
      </c>
      <c r="F378" s="10" t="str">
        <f t="shared" si="44"/>
        <v>藤代中学校</v>
      </c>
      <c r="G378" s="46" ph="1"/>
      <c r="H378" s="10" t="s">
        <v>1439</v>
      </c>
      <c r="I378" s="11" t="s">
        <v>2976</v>
      </c>
      <c r="J378" s="10" t="str">
        <f t="shared" si="38"/>
        <v>取手市椚木1343</v>
      </c>
      <c r="K378" s="10" t="s">
        <v>2975</v>
      </c>
      <c r="L378" s="11" t="s">
        <v>2977</v>
      </c>
      <c r="M378" s="11" t="s">
        <v>2978</v>
      </c>
      <c r="N378" s="33"/>
      <c r="O378" s="45" t="str">
        <f t="shared" si="40"/>
        <v/>
      </c>
      <c r="P378" s="36"/>
      <c r="Q378" s="39"/>
      <c r="R378" s="36"/>
      <c r="S378" s="12" t="str">
        <f t="shared" si="39"/>
        <v/>
      </c>
      <c r="T378" s="42"/>
      <c r="U378" s="39"/>
      <c r="V378" s="29"/>
    </row>
    <row r="379" spans="1:22" x14ac:dyDescent="0.35">
      <c r="A379" s="9">
        <v>377</v>
      </c>
      <c r="B379" s="9">
        <v>22</v>
      </c>
      <c r="C379" s="9">
        <v>20</v>
      </c>
      <c r="D379" s="10" t="s">
        <v>15</v>
      </c>
      <c r="E379" s="10" t="s">
        <v>2979</v>
      </c>
      <c r="F379" s="10" t="str">
        <f t="shared" si="44"/>
        <v>藤代南中学校</v>
      </c>
      <c r="G379" s="46" ph="1"/>
      <c r="H379" s="10" t="s">
        <v>2980</v>
      </c>
      <c r="I379" s="11" t="s">
        <v>2982</v>
      </c>
      <c r="J379" s="10" t="str">
        <f t="shared" si="38"/>
        <v>取手市中田880</v>
      </c>
      <c r="K379" s="10" t="s">
        <v>2981</v>
      </c>
      <c r="L379" s="11" t="s">
        <v>2983</v>
      </c>
      <c r="M379" s="11" t="s">
        <v>2984</v>
      </c>
      <c r="N379" s="33"/>
      <c r="O379" s="45" t="str">
        <f t="shared" si="40"/>
        <v/>
      </c>
      <c r="P379" s="36"/>
      <c r="Q379" s="39"/>
      <c r="R379" s="36"/>
      <c r="S379" s="12" t="str">
        <f t="shared" si="39"/>
        <v/>
      </c>
      <c r="T379" s="42"/>
      <c r="U379" s="39"/>
      <c r="V379" s="29"/>
    </row>
    <row r="380" spans="1:22" x14ac:dyDescent="0.35">
      <c r="A380" s="9">
        <v>378</v>
      </c>
      <c r="B380" s="9">
        <v>23</v>
      </c>
      <c r="C380" s="9">
        <v>1</v>
      </c>
      <c r="D380" s="10" t="s">
        <v>16</v>
      </c>
      <c r="E380" s="10" t="s">
        <v>1528</v>
      </c>
      <c r="F380" s="10" t="str">
        <f t="shared" ref="F380:F386" si="45">E380&amp;"小学校"</f>
        <v>牛久小学校</v>
      </c>
      <c r="G380" s="46" ph="1"/>
      <c r="H380" s="10" t="s">
        <v>1529</v>
      </c>
      <c r="I380" s="11" t="s">
        <v>1531</v>
      </c>
      <c r="J380" s="10" t="str">
        <f t="shared" si="38"/>
        <v>牛久市牛久町2619</v>
      </c>
      <c r="K380" s="10" t="s">
        <v>1530</v>
      </c>
      <c r="L380" s="11" t="s">
        <v>1532</v>
      </c>
      <c r="M380" s="11" t="s">
        <v>1533</v>
      </c>
      <c r="N380" s="33"/>
      <c r="O380" s="45" t="str">
        <f t="shared" si="40"/>
        <v/>
      </c>
      <c r="P380" s="36"/>
      <c r="Q380" s="39"/>
      <c r="R380" s="36"/>
      <c r="S380" s="12" t="str">
        <f t="shared" si="39"/>
        <v/>
      </c>
      <c r="T380" s="42"/>
      <c r="U380" s="39"/>
      <c r="V380" s="29"/>
    </row>
    <row r="381" spans="1:22" x14ac:dyDescent="0.35">
      <c r="A381" s="9">
        <v>379</v>
      </c>
      <c r="B381" s="9">
        <v>23</v>
      </c>
      <c r="C381" s="9">
        <v>2</v>
      </c>
      <c r="D381" s="10" t="s">
        <v>16</v>
      </c>
      <c r="E381" s="10" t="s">
        <v>1534</v>
      </c>
      <c r="F381" s="10" t="str">
        <f t="shared" si="45"/>
        <v>岡田小学校</v>
      </c>
      <c r="G381" s="46" ph="1"/>
      <c r="H381" s="10" t="s">
        <v>1535</v>
      </c>
      <c r="I381" s="11" t="s">
        <v>1537</v>
      </c>
      <c r="J381" s="10" t="str">
        <f t="shared" si="38"/>
        <v>牛久市岡見町2050-2</v>
      </c>
      <c r="K381" s="10" t="s">
        <v>1536</v>
      </c>
      <c r="L381" s="11" t="s">
        <v>1538</v>
      </c>
      <c r="M381" s="11" t="s">
        <v>1539</v>
      </c>
      <c r="N381" s="33"/>
      <c r="O381" s="45" t="str">
        <f t="shared" si="40"/>
        <v/>
      </c>
      <c r="P381" s="36"/>
      <c r="Q381" s="39"/>
      <c r="R381" s="36"/>
      <c r="S381" s="12" t="str">
        <f t="shared" si="39"/>
        <v/>
      </c>
      <c r="T381" s="42"/>
      <c r="U381" s="39"/>
      <c r="V381" s="29"/>
    </row>
    <row r="382" spans="1:22" x14ac:dyDescent="0.35">
      <c r="A382" s="9">
        <v>380</v>
      </c>
      <c r="B382" s="9">
        <v>23</v>
      </c>
      <c r="C382" s="9">
        <v>3</v>
      </c>
      <c r="D382" s="10" t="s">
        <v>16</v>
      </c>
      <c r="E382" s="10" t="s">
        <v>1540</v>
      </c>
      <c r="F382" s="10" t="str">
        <f t="shared" si="45"/>
        <v>牛久第二小学校</v>
      </c>
      <c r="G382" s="46" ph="1"/>
      <c r="H382" s="10" t="s">
        <v>1541</v>
      </c>
      <c r="I382" s="11" t="s">
        <v>1543</v>
      </c>
      <c r="J382" s="10" t="str">
        <f t="shared" si="38"/>
        <v>牛久市田宮町530</v>
      </c>
      <c r="K382" s="10" t="s">
        <v>1542</v>
      </c>
      <c r="L382" s="11" t="s">
        <v>1544</v>
      </c>
      <c r="M382" s="11" t="s">
        <v>1545</v>
      </c>
      <c r="N382" s="33"/>
      <c r="O382" s="45" t="str">
        <f t="shared" si="40"/>
        <v/>
      </c>
      <c r="P382" s="36"/>
      <c r="Q382" s="39"/>
      <c r="R382" s="36"/>
      <c r="S382" s="12" t="str">
        <f t="shared" si="39"/>
        <v/>
      </c>
      <c r="T382" s="42"/>
      <c r="U382" s="39"/>
      <c r="V382" s="29"/>
    </row>
    <row r="383" spans="1:22" x14ac:dyDescent="0.35">
      <c r="A383" s="9">
        <v>381</v>
      </c>
      <c r="B383" s="9">
        <v>23</v>
      </c>
      <c r="C383" s="9">
        <v>4</v>
      </c>
      <c r="D383" s="10" t="s">
        <v>16</v>
      </c>
      <c r="E383" s="10" t="s">
        <v>240</v>
      </c>
      <c r="F383" s="10" t="str">
        <f t="shared" si="45"/>
        <v>中根小学校</v>
      </c>
      <c r="G383" s="46" ph="1"/>
      <c r="H383" s="10" t="s">
        <v>241</v>
      </c>
      <c r="I383" s="11" t="s">
        <v>1547</v>
      </c>
      <c r="J383" s="10" t="str">
        <f t="shared" si="38"/>
        <v>牛久市中根町235</v>
      </c>
      <c r="K383" s="10" t="s">
        <v>1546</v>
      </c>
      <c r="L383" s="11" t="s">
        <v>1548</v>
      </c>
      <c r="M383" s="11" t="s">
        <v>1549</v>
      </c>
      <c r="N383" s="33"/>
      <c r="O383" s="45" t="str">
        <f t="shared" si="40"/>
        <v/>
      </c>
      <c r="P383" s="36"/>
      <c r="Q383" s="39"/>
      <c r="R383" s="36"/>
      <c r="S383" s="12" t="str">
        <f t="shared" si="39"/>
        <v/>
      </c>
      <c r="T383" s="42"/>
      <c r="U383" s="39"/>
      <c r="V383" s="29"/>
    </row>
    <row r="384" spans="1:22" x14ac:dyDescent="0.35">
      <c r="A384" s="9">
        <v>382</v>
      </c>
      <c r="B384" s="9">
        <v>23</v>
      </c>
      <c r="C384" s="9">
        <v>5</v>
      </c>
      <c r="D384" s="10" t="s">
        <v>16</v>
      </c>
      <c r="E384" s="10" t="s">
        <v>1550</v>
      </c>
      <c r="F384" s="10" t="str">
        <f t="shared" si="45"/>
        <v>向台小学校</v>
      </c>
      <c r="G384" s="46" ph="1"/>
      <c r="H384" s="10" t="s">
        <v>1551</v>
      </c>
      <c r="I384" s="11" t="s">
        <v>1531</v>
      </c>
      <c r="J384" s="10" t="str">
        <f t="shared" si="38"/>
        <v>牛久市牛久町1606</v>
      </c>
      <c r="K384" s="10" t="s">
        <v>1552</v>
      </c>
      <c r="L384" s="11" t="s">
        <v>1553</v>
      </c>
      <c r="M384" s="11" t="s">
        <v>1554</v>
      </c>
      <c r="N384" s="33"/>
      <c r="O384" s="45" t="str">
        <f t="shared" si="40"/>
        <v/>
      </c>
      <c r="P384" s="36"/>
      <c r="Q384" s="39"/>
      <c r="R384" s="36"/>
      <c r="S384" s="12" t="str">
        <f t="shared" si="39"/>
        <v/>
      </c>
      <c r="T384" s="42"/>
      <c r="U384" s="39"/>
      <c r="V384" s="29"/>
    </row>
    <row r="385" spans="1:22" x14ac:dyDescent="0.35">
      <c r="A385" s="9">
        <v>383</v>
      </c>
      <c r="B385" s="9">
        <v>23</v>
      </c>
      <c r="C385" s="9">
        <v>6</v>
      </c>
      <c r="D385" s="10" t="s">
        <v>16</v>
      </c>
      <c r="E385" s="10" t="s">
        <v>1555</v>
      </c>
      <c r="F385" s="10" t="str">
        <f t="shared" si="45"/>
        <v>神谷小学校</v>
      </c>
      <c r="G385" s="46" ph="1"/>
      <c r="H385" s="10" t="s">
        <v>1556</v>
      </c>
      <c r="I385" s="11" t="s">
        <v>1558</v>
      </c>
      <c r="J385" s="10" t="str">
        <f t="shared" si="38"/>
        <v>牛久市神谷4-14</v>
      </c>
      <c r="K385" s="10" t="s">
        <v>1557</v>
      </c>
      <c r="L385" s="11" t="s">
        <v>1559</v>
      </c>
      <c r="M385" s="11" t="s">
        <v>1560</v>
      </c>
      <c r="N385" s="33"/>
      <c r="O385" s="45" t="str">
        <f t="shared" si="40"/>
        <v/>
      </c>
      <c r="P385" s="36"/>
      <c r="Q385" s="39"/>
      <c r="R385" s="36"/>
      <c r="S385" s="12" t="str">
        <f t="shared" si="39"/>
        <v/>
      </c>
      <c r="T385" s="42"/>
      <c r="U385" s="39"/>
      <c r="V385" s="29"/>
    </row>
    <row r="386" spans="1:22" x14ac:dyDescent="0.35">
      <c r="A386" s="9">
        <v>384</v>
      </c>
      <c r="B386" s="9">
        <v>23</v>
      </c>
      <c r="C386" s="9">
        <v>7</v>
      </c>
      <c r="D386" s="10" t="s">
        <v>16</v>
      </c>
      <c r="E386" s="10" t="s">
        <v>1561</v>
      </c>
      <c r="F386" s="10" t="str">
        <f t="shared" si="45"/>
        <v>ひたち野うしく小学校</v>
      </c>
      <c r="G386" s="46" ph="1"/>
      <c r="H386" s="10" t="s">
        <v>1562</v>
      </c>
      <c r="I386" s="11" t="s">
        <v>1564</v>
      </c>
      <c r="J386" s="10" t="str">
        <f t="shared" si="38"/>
        <v>牛久市ひたち野西2-11</v>
      </c>
      <c r="K386" s="10" t="s">
        <v>1563</v>
      </c>
      <c r="L386" s="11" t="s">
        <v>1565</v>
      </c>
      <c r="M386" s="11" t="s">
        <v>1566</v>
      </c>
      <c r="N386" s="33"/>
      <c r="O386" s="45" t="str">
        <f t="shared" si="40"/>
        <v/>
      </c>
      <c r="P386" s="36"/>
      <c r="Q386" s="39"/>
      <c r="R386" s="36"/>
      <c r="S386" s="12" t="str">
        <f t="shared" si="39"/>
        <v/>
      </c>
      <c r="T386" s="42"/>
      <c r="U386" s="39"/>
      <c r="V386" s="29"/>
    </row>
    <row r="387" spans="1:22" x14ac:dyDescent="0.35">
      <c r="A387" s="9">
        <v>385</v>
      </c>
      <c r="B387" s="9">
        <v>23</v>
      </c>
      <c r="C387" s="9">
        <v>8</v>
      </c>
      <c r="D387" s="10" t="s">
        <v>16</v>
      </c>
      <c r="E387" s="10" t="s">
        <v>3004</v>
      </c>
      <c r="F387" s="10" t="str">
        <f>E387&amp;"中学校"</f>
        <v>牛久第一中学校</v>
      </c>
      <c r="G387" s="46" ph="1"/>
      <c r="H387" s="10" t="s">
        <v>3005</v>
      </c>
      <c r="I387" s="11" t="s">
        <v>3007</v>
      </c>
      <c r="J387" s="10" t="str">
        <f t="shared" ref="J387:J450" si="46">D387&amp;K387</f>
        <v>牛久市柏田町1017</v>
      </c>
      <c r="K387" s="10" t="s">
        <v>3006</v>
      </c>
      <c r="L387" s="11" t="s">
        <v>3008</v>
      </c>
      <c r="M387" s="11" t="s">
        <v>3009</v>
      </c>
      <c r="N387" s="33"/>
      <c r="O387" s="45" t="str">
        <f t="shared" si="40"/>
        <v/>
      </c>
      <c r="P387" s="36"/>
      <c r="Q387" s="39"/>
      <c r="R387" s="36"/>
      <c r="S387" s="12" t="str">
        <f t="shared" ref="S387:S450" si="47">IF(N387="","",DATEDIF($O387,$X$1,"y")&amp;"."&amp;DATEDIF($O387,$X$1,"yM"))</f>
        <v/>
      </c>
      <c r="T387" s="42"/>
      <c r="U387" s="39"/>
      <c r="V387" s="29"/>
    </row>
    <row r="388" spans="1:22" x14ac:dyDescent="0.35">
      <c r="A388" s="9">
        <v>386</v>
      </c>
      <c r="B388" s="9">
        <v>23</v>
      </c>
      <c r="C388" s="9">
        <v>9</v>
      </c>
      <c r="D388" s="10" t="s">
        <v>16</v>
      </c>
      <c r="E388" s="10" t="s">
        <v>3010</v>
      </c>
      <c r="F388" s="10" t="str">
        <f>E388&amp;"中学校"</f>
        <v>牛久第三中学校</v>
      </c>
      <c r="G388" s="46" ph="1"/>
      <c r="H388" s="10" t="s">
        <v>3011</v>
      </c>
      <c r="I388" s="11" t="s">
        <v>3013</v>
      </c>
      <c r="J388" s="10" t="str">
        <f t="shared" si="46"/>
        <v>牛久市城中町1830-1</v>
      </c>
      <c r="K388" s="10" t="s">
        <v>3012</v>
      </c>
      <c r="L388" s="11" t="s">
        <v>3014</v>
      </c>
      <c r="M388" s="11" t="s">
        <v>3015</v>
      </c>
      <c r="N388" s="33"/>
      <c r="O388" s="45" t="str">
        <f t="shared" ref="O388:O451" si="48">IF(N388="","","s"&amp;$N388)</f>
        <v/>
      </c>
      <c r="P388" s="36"/>
      <c r="Q388" s="39"/>
      <c r="R388" s="36"/>
      <c r="S388" s="12" t="str">
        <f t="shared" si="47"/>
        <v/>
      </c>
      <c r="T388" s="42"/>
      <c r="U388" s="39"/>
      <c r="V388" s="29"/>
    </row>
    <row r="389" spans="1:22" x14ac:dyDescent="0.35">
      <c r="A389" s="9">
        <v>387</v>
      </c>
      <c r="B389" s="9">
        <v>23</v>
      </c>
      <c r="C389" s="9">
        <v>10</v>
      </c>
      <c r="D389" s="10" t="s">
        <v>16</v>
      </c>
      <c r="E389" s="10" t="s">
        <v>3016</v>
      </c>
      <c r="F389" s="10" t="str">
        <f>E389&amp;"中学校"</f>
        <v>下根中学校</v>
      </c>
      <c r="G389" s="46" ph="1"/>
      <c r="H389" s="10" t="s">
        <v>3017</v>
      </c>
      <c r="I389" s="11" t="s">
        <v>3019</v>
      </c>
      <c r="J389" s="10" t="str">
        <f t="shared" si="46"/>
        <v>牛久市下根町829</v>
      </c>
      <c r="K389" s="10" t="s">
        <v>3018</v>
      </c>
      <c r="L389" s="11" t="s">
        <v>3020</v>
      </c>
      <c r="M389" s="11" t="s">
        <v>3021</v>
      </c>
      <c r="N389" s="33"/>
      <c r="O389" s="45" t="str">
        <f t="shared" si="48"/>
        <v/>
      </c>
      <c r="P389" s="36"/>
      <c r="Q389" s="39"/>
      <c r="R389" s="36"/>
      <c r="S389" s="12" t="str">
        <f t="shared" si="47"/>
        <v/>
      </c>
      <c r="T389" s="42"/>
      <c r="U389" s="39"/>
      <c r="V389" s="29"/>
    </row>
    <row r="390" spans="1:22" x14ac:dyDescent="0.35">
      <c r="A390" s="9">
        <v>388</v>
      </c>
      <c r="B390" s="9">
        <v>23</v>
      </c>
      <c r="C390" s="9">
        <v>11</v>
      </c>
      <c r="D390" s="10" t="s">
        <v>16</v>
      </c>
      <c r="E390" s="10" t="s">
        <v>3022</v>
      </c>
      <c r="F390" s="10" t="str">
        <f>E390&amp;"中学校"</f>
        <v>牛久南中学校</v>
      </c>
      <c r="G390" s="46" ph="1"/>
      <c r="H390" s="10" t="s">
        <v>3023</v>
      </c>
      <c r="I390" s="11" t="s">
        <v>3025</v>
      </c>
      <c r="J390" s="10" t="str">
        <f t="shared" si="46"/>
        <v>牛久市さくら台1-73-1</v>
      </c>
      <c r="K390" s="10" t="s">
        <v>3024</v>
      </c>
      <c r="L390" s="11" t="s">
        <v>3026</v>
      </c>
      <c r="M390" s="11" t="s">
        <v>3027</v>
      </c>
      <c r="N390" s="33"/>
      <c r="O390" s="45" t="str">
        <f t="shared" si="48"/>
        <v/>
      </c>
      <c r="P390" s="36"/>
      <c r="Q390" s="39"/>
      <c r="R390" s="36"/>
      <c r="S390" s="12" t="str">
        <f t="shared" si="47"/>
        <v/>
      </c>
      <c r="T390" s="42"/>
      <c r="U390" s="39"/>
      <c r="V390" s="29"/>
    </row>
    <row r="391" spans="1:22" x14ac:dyDescent="0.35">
      <c r="A391" s="9">
        <v>389</v>
      </c>
      <c r="B391" s="9">
        <v>23</v>
      </c>
      <c r="C391" s="9">
        <v>12</v>
      </c>
      <c r="D391" s="10" t="s">
        <v>16</v>
      </c>
      <c r="E391" s="10" t="s">
        <v>1561</v>
      </c>
      <c r="F391" s="10" t="str">
        <f>E391&amp;"中学校"</f>
        <v>ひたち野うしく中学校</v>
      </c>
      <c r="G391" s="46" ph="1"/>
      <c r="H391" s="10" t="s">
        <v>1562</v>
      </c>
      <c r="I391" s="11" t="s">
        <v>3029</v>
      </c>
      <c r="J391" s="10" t="str">
        <f t="shared" si="46"/>
        <v>牛久市東猯穴町1341-1</v>
      </c>
      <c r="K391" s="10" t="s">
        <v>3028</v>
      </c>
      <c r="L391" s="11" t="s">
        <v>3030</v>
      </c>
      <c r="M391" s="11" t="s">
        <v>3031</v>
      </c>
      <c r="N391" s="33"/>
      <c r="O391" s="45" t="str">
        <f t="shared" si="48"/>
        <v/>
      </c>
      <c r="P391" s="36"/>
      <c r="Q391" s="39"/>
      <c r="R391" s="36"/>
      <c r="S391" s="12" t="str">
        <f t="shared" si="47"/>
        <v/>
      </c>
      <c r="T391" s="42"/>
      <c r="U391" s="39"/>
      <c r="V391" s="29"/>
    </row>
    <row r="392" spans="1:22" x14ac:dyDescent="0.35">
      <c r="A392" s="9">
        <v>390</v>
      </c>
      <c r="B392" s="9">
        <v>23</v>
      </c>
      <c r="C392" s="9">
        <v>13</v>
      </c>
      <c r="D392" s="10" t="s">
        <v>16</v>
      </c>
      <c r="E392" s="13" t="s">
        <v>3358</v>
      </c>
      <c r="F392" s="10" t="str">
        <f>E392&amp;"義務教育学校"</f>
        <v>おくの義務教育学校</v>
      </c>
      <c r="G392" s="46" ph="1"/>
      <c r="H392" s="10" t="s">
        <v>3358</v>
      </c>
      <c r="I392" s="14" t="s">
        <v>3520</v>
      </c>
      <c r="J392" s="10" t="str">
        <f t="shared" si="46"/>
        <v>牛久市久野町725（北校舎）</v>
      </c>
      <c r="K392" s="15" t="s">
        <v>3523</v>
      </c>
      <c r="L392" s="14" t="s">
        <v>3521</v>
      </c>
      <c r="M392" s="14" t="s">
        <v>3522</v>
      </c>
      <c r="N392" s="33"/>
      <c r="O392" s="45" t="str">
        <f t="shared" si="48"/>
        <v/>
      </c>
      <c r="P392" s="36"/>
      <c r="Q392" s="39"/>
      <c r="R392" s="36"/>
      <c r="S392" s="12" t="str">
        <f t="shared" si="47"/>
        <v/>
      </c>
      <c r="T392" s="42"/>
      <c r="U392" s="39"/>
      <c r="V392" s="29"/>
    </row>
    <row r="393" spans="1:22" x14ac:dyDescent="0.35">
      <c r="A393" s="9">
        <v>391</v>
      </c>
      <c r="B393" s="9">
        <v>24</v>
      </c>
      <c r="C393" s="9">
        <v>1</v>
      </c>
      <c r="D393" s="10" t="s">
        <v>17</v>
      </c>
      <c r="E393" s="10" t="s">
        <v>1567</v>
      </c>
      <c r="F393" s="10" t="str">
        <f t="shared" ref="F393:F424" si="49">E393&amp;"小学校"</f>
        <v>栄小学校</v>
      </c>
      <c r="G393" s="46" ph="1"/>
      <c r="H393" s="10" t="s">
        <v>1568</v>
      </c>
      <c r="I393" s="11" t="s">
        <v>1570</v>
      </c>
      <c r="J393" s="10" t="str">
        <f t="shared" si="46"/>
        <v>つくば市金田54</v>
      </c>
      <c r="K393" s="10" t="s">
        <v>1569</v>
      </c>
      <c r="L393" s="11" t="s">
        <v>1571</v>
      </c>
      <c r="M393" s="11" t="s">
        <v>1572</v>
      </c>
      <c r="N393" s="33"/>
      <c r="O393" s="45" t="str">
        <f t="shared" si="48"/>
        <v/>
      </c>
      <c r="P393" s="36"/>
      <c r="Q393" s="39"/>
      <c r="R393" s="36"/>
      <c r="S393" s="12" t="str">
        <f t="shared" si="47"/>
        <v/>
      </c>
      <c r="T393" s="42"/>
      <c r="U393" s="39"/>
      <c r="V393" s="29"/>
    </row>
    <row r="394" spans="1:22" x14ac:dyDescent="0.35">
      <c r="A394" s="9">
        <v>392</v>
      </c>
      <c r="B394" s="9">
        <v>24</v>
      </c>
      <c r="C394" s="9">
        <v>2</v>
      </c>
      <c r="D394" s="10" t="s">
        <v>17</v>
      </c>
      <c r="E394" s="10" t="s">
        <v>1573</v>
      </c>
      <c r="F394" s="10" t="str">
        <f t="shared" si="49"/>
        <v>九重小学校</v>
      </c>
      <c r="G394" s="46" ph="1"/>
      <c r="H394" s="10" t="s">
        <v>1574</v>
      </c>
      <c r="I394" s="11" t="s">
        <v>1575</v>
      </c>
      <c r="J394" s="10" t="str">
        <f t="shared" si="46"/>
        <v>つくば市上ノ室2126</v>
      </c>
      <c r="K394" s="10" t="s">
        <v>3498</v>
      </c>
      <c r="L394" s="11" t="s">
        <v>1576</v>
      </c>
      <c r="M394" s="11" t="s">
        <v>1577</v>
      </c>
      <c r="N394" s="33"/>
      <c r="O394" s="45" t="str">
        <f t="shared" si="48"/>
        <v/>
      </c>
      <c r="P394" s="36"/>
      <c r="Q394" s="39"/>
      <c r="R394" s="36"/>
      <c r="S394" s="12" t="str">
        <f t="shared" si="47"/>
        <v/>
      </c>
      <c r="T394" s="42"/>
      <c r="U394" s="39"/>
      <c r="V394" s="29"/>
    </row>
    <row r="395" spans="1:22" x14ac:dyDescent="0.35">
      <c r="A395" s="9">
        <v>393</v>
      </c>
      <c r="B395" s="9">
        <v>24</v>
      </c>
      <c r="C395" s="9">
        <v>3</v>
      </c>
      <c r="D395" s="10" t="s">
        <v>17</v>
      </c>
      <c r="E395" s="10" t="s">
        <v>1578</v>
      </c>
      <c r="F395" s="10" t="str">
        <f t="shared" si="49"/>
        <v>桜南小学校</v>
      </c>
      <c r="G395" s="46" ph="1"/>
      <c r="H395" s="10" t="s">
        <v>1579</v>
      </c>
      <c r="I395" s="11" t="s">
        <v>1580</v>
      </c>
      <c r="J395" s="10" t="str">
        <f t="shared" si="46"/>
        <v>つくば市大角豆789-1</v>
      </c>
      <c r="K395" s="10" t="s">
        <v>3499</v>
      </c>
      <c r="L395" s="11" t="s">
        <v>1581</v>
      </c>
      <c r="M395" s="11" t="s">
        <v>1582</v>
      </c>
      <c r="N395" s="33"/>
      <c r="O395" s="45" t="str">
        <f t="shared" si="48"/>
        <v/>
      </c>
      <c r="P395" s="36"/>
      <c r="Q395" s="39"/>
      <c r="R395" s="36"/>
      <c r="S395" s="12" t="str">
        <f t="shared" si="47"/>
        <v/>
      </c>
      <c r="T395" s="42"/>
      <c r="U395" s="39"/>
      <c r="V395" s="29"/>
    </row>
    <row r="396" spans="1:22" x14ac:dyDescent="0.35">
      <c r="A396" s="9">
        <v>394</v>
      </c>
      <c r="B396" s="9">
        <v>24</v>
      </c>
      <c r="C396" s="9">
        <v>4</v>
      </c>
      <c r="D396" s="10" t="s">
        <v>17</v>
      </c>
      <c r="E396" s="10" t="s">
        <v>1583</v>
      </c>
      <c r="F396" s="10" t="str">
        <f t="shared" si="49"/>
        <v>栗原小学校</v>
      </c>
      <c r="G396" s="46" ph="1"/>
      <c r="H396" s="10" t="s">
        <v>1584</v>
      </c>
      <c r="I396" s="11" t="s">
        <v>1586</v>
      </c>
      <c r="J396" s="10" t="str">
        <f t="shared" si="46"/>
        <v>つくば市栗原2018</v>
      </c>
      <c r="K396" s="10" t="s">
        <v>1585</v>
      </c>
      <c r="L396" s="11" t="s">
        <v>1587</v>
      </c>
      <c r="M396" s="11" t="s">
        <v>1588</v>
      </c>
      <c r="N396" s="33"/>
      <c r="O396" s="45" t="str">
        <f t="shared" si="48"/>
        <v/>
      </c>
      <c r="P396" s="36"/>
      <c r="Q396" s="39"/>
      <c r="R396" s="36"/>
      <c r="S396" s="12" t="str">
        <f t="shared" si="47"/>
        <v/>
      </c>
      <c r="T396" s="42"/>
      <c r="U396" s="39"/>
      <c r="V396" s="29"/>
    </row>
    <row r="397" spans="1:22" x14ac:dyDescent="0.35">
      <c r="A397" s="9">
        <v>395</v>
      </c>
      <c r="B397" s="9">
        <v>24</v>
      </c>
      <c r="C397" s="9">
        <v>5</v>
      </c>
      <c r="D397" s="10" t="s">
        <v>17</v>
      </c>
      <c r="E397" s="10" t="s">
        <v>1589</v>
      </c>
      <c r="F397" s="10" t="str">
        <f t="shared" si="49"/>
        <v>竹園東小学校</v>
      </c>
      <c r="G397" s="46" ph="1"/>
      <c r="H397" s="10" t="s">
        <v>1590</v>
      </c>
      <c r="I397" s="11" t="s">
        <v>1592</v>
      </c>
      <c r="J397" s="10" t="str">
        <f t="shared" si="46"/>
        <v>つくば市竹園3-13</v>
      </c>
      <c r="K397" s="10" t="s">
        <v>1591</v>
      </c>
      <c r="L397" s="11" t="s">
        <v>1593</v>
      </c>
      <c r="M397" s="11" t="s">
        <v>1594</v>
      </c>
      <c r="N397" s="33"/>
      <c r="O397" s="45" t="str">
        <f t="shared" si="48"/>
        <v/>
      </c>
      <c r="P397" s="36"/>
      <c r="Q397" s="39"/>
      <c r="R397" s="36"/>
      <c r="S397" s="12" t="str">
        <f t="shared" si="47"/>
        <v/>
      </c>
      <c r="T397" s="42"/>
      <c r="U397" s="39"/>
      <c r="V397" s="29"/>
    </row>
    <row r="398" spans="1:22" x14ac:dyDescent="0.35">
      <c r="A398" s="9">
        <v>396</v>
      </c>
      <c r="B398" s="9">
        <v>24</v>
      </c>
      <c r="C398" s="9">
        <v>6</v>
      </c>
      <c r="D398" s="10" t="s">
        <v>17</v>
      </c>
      <c r="E398" s="10" t="s">
        <v>1595</v>
      </c>
      <c r="F398" s="10" t="str">
        <f t="shared" si="49"/>
        <v>並木小学校</v>
      </c>
      <c r="G398" s="46" ph="1"/>
      <c r="H398" s="10" t="s">
        <v>1596</v>
      </c>
      <c r="I398" s="11" t="s">
        <v>1598</v>
      </c>
      <c r="J398" s="10" t="str">
        <f t="shared" si="46"/>
        <v>つくば市並木2-12</v>
      </c>
      <c r="K398" s="10" t="s">
        <v>1597</v>
      </c>
      <c r="L398" s="11" t="s">
        <v>1599</v>
      </c>
      <c r="M398" s="11" t="s">
        <v>1600</v>
      </c>
      <c r="N398" s="33"/>
      <c r="O398" s="45" t="str">
        <f t="shared" si="48"/>
        <v/>
      </c>
      <c r="P398" s="36"/>
      <c r="Q398" s="39"/>
      <c r="R398" s="36"/>
      <c r="S398" s="12" t="str">
        <f t="shared" si="47"/>
        <v/>
      </c>
      <c r="T398" s="42"/>
      <c r="U398" s="39"/>
      <c r="V398" s="29"/>
    </row>
    <row r="399" spans="1:22" x14ac:dyDescent="0.35">
      <c r="A399" s="9">
        <v>397</v>
      </c>
      <c r="B399" s="9">
        <v>24</v>
      </c>
      <c r="C399" s="9">
        <v>7</v>
      </c>
      <c r="D399" s="10" t="s">
        <v>17</v>
      </c>
      <c r="E399" s="10" t="s">
        <v>1601</v>
      </c>
      <c r="F399" s="10" t="str">
        <f t="shared" si="49"/>
        <v>吾妻小学校</v>
      </c>
      <c r="G399" s="46" ph="1"/>
      <c r="H399" s="10" t="s">
        <v>1602</v>
      </c>
      <c r="I399" s="11" t="s">
        <v>1604</v>
      </c>
      <c r="J399" s="10" t="str">
        <f t="shared" si="46"/>
        <v>つくば市吾妻2-16</v>
      </c>
      <c r="K399" s="10" t="s">
        <v>1603</v>
      </c>
      <c r="L399" s="11" t="s">
        <v>1605</v>
      </c>
      <c r="M399" s="11" t="s">
        <v>1606</v>
      </c>
      <c r="N399" s="33"/>
      <c r="O399" s="45" t="str">
        <f t="shared" si="48"/>
        <v/>
      </c>
      <c r="P399" s="36"/>
      <c r="Q399" s="39"/>
      <c r="R399" s="36"/>
      <c r="S399" s="12" t="str">
        <f t="shared" si="47"/>
        <v/>
      </c>
      <c r="T399" s="42"/>
      <c r="U399" s="39"/>
      <c r="V399" s="29"/>
    </row>
    <row r="400" spans="1:22" x14ac:dyDescent="0.35">
      <c r="A400" s="9">
        <v>398</v>
      </c>
      <c r="B400" s="9">
        <v>24</v>
      </c>
      <c r="C400" s="9">
        <v>8</v>
      </c>
      <c r="D400" s="10" t="s">
        <v>17</v>
      </c>
      <c r="E400" s="10" t="s">
        <v>1607</v>
      </c>
      <c r="F400" s="10" t="str">
        <f t="shared" si="49"/>
        <v>谷田部小学校</v>
      </c>
      <c r="G400" s="46" ph="1"/>
      <c r="H400" s="10" t="s">
        <v>1608</v>
      </c>
      <c r="I400" s="11" t="s">
        <v>1610</v>
      </c>
      <c r="J400" s="10" t="str">
        <f t="shared" si="46"/>
        <v>つくば市谷田部2938</v>
      </c>
      <c r="K400" s="10" t="s">
        <v>1609</v>
      </c>
      <c r="L400" s="11" t="s">
        <v>1611</v>
      </c>
      <c r="M400" s="11" t="s">
        <v>1612</v>
      </c>
      <c r="N400" s="33"/>
      <c r="O400" s="45" t="str">
        <f t="shared" si="48"/>
        <v/>
      </c>
      <c r="P400" s="36"/>
      <c r="Q400" s="39"/>
      <c r="R400" s="36"/>
      <c r="S400" s="12" t="str">
        <f t="shared" si="47"/>
        <v/>
      </c>
      <c r="T400" s="42"/>
      <c r="U400" s="39"/>
      <c r="V400" s="29"/>
    </row>
    <row r="401" spans="1:22" x14ac:dyDescent="0.35">
      <c r="A401" s="9">
        <v>399</v>
      </c>
      <c r="B401" s="9">
        <v>24</v>
      </c>
      <c r="C401" s="9">
        <v>9</v>
      </c>
      <c r="D401" s="10" t="s">
        <v>17</v>
      </c>
      <c r="E401" s="10" t="s">
        <v>1613</v>
      </c>
      <c r="F401" s="10" t="str">
        <f t="shared" si="49"/>
        <v>真瀬小学校</v>
      </c>
      <c r="G401" s="46" ph="1"/>
      <c r="H401" s="10" t="s">
        <v>1614</v>
      </c>
      <c r="I401" s="11" t="s">
        <v>1616</v>
      </c>
      <c r="J401" s="10" t="str">
        <f t="shared" si="46"/>
        <v>つくば市真瀬2103</v>
      </c>
      <c r="K401" s="10" t="s">
        <v>1615</v>
      </c>
      <c r="L401" s="11" t="s">
        <v>1617</v>
      </c>
      <c r="M401" s="11" t="s">
        <v>1618</v>
      </c>
      <c r="N401" s="33"/>
      <c r="O401" s="45" t="str">
        <f t="shared" si="48"/>
        <v/>
      </c>
      <c r="P401" s="36"/>
      <c r="Q401" s="39"/>
      <c r="R401" s="36"/>
      <c r="S401" s="12" t="str">
        <f t="shared" si="47"/>
        <v/>
      </c>
      <c r="T401" s="42"/>
      <c r="U401" s="39"/>
      <c r="V401" s="29"/>
    </row>
    <row r="402" spans="1:22" x14ac:dyDescent="0.35">
      <c r="A402" s="9">
        <v>400</v>
      </c>
      <c r="B402" s="9">
        <v>24</v>
      </c>
      <c r="C402" s="9">
        <v>10</v>
      </c>
      <c r="D402" s="10" t="s">
        <v>17</v>
      </c>
      <c r="E402" s="10" t="s">
        <v>1619</v>
      </c>
      <c r="F402" s="10" t="str">
        <f t="shared" si="49"/>
        <v>島名小学校</v>
      </c>
      <c r="G402" s="46" ph="1"/>
      <c r="H402" s="10" t="s">
        <v>1620</v>
      </c>
      <c r="I402" s="11" t="s">
        <v>1622</v>
      </c>
      <c r="J402" s="10" t="str">
        <f t="shared" si="46"/>
        <v>つくば市島名537-1</v>
      </c>
      <c r="K402" s="10" t="s">
        <v>1621</v>
      </c>
      <c r="L402" s="11" t="s">
        <v>1623</v>
      </c>
      <c r="M402" s="11" t="s">
        <v>1624</v>
      </c>
      <c r="N402" s="33"/>
      <c r="O402" s="45" t="str">
        <f t="shared" si="48"/>
        <v/>
      </c>
      <c r="P402" s="36"/>
      <c r="Q402" s="39"/>
      <c r="R402" s="36"/>
      <c r="S402" s="12" t="str">
        <f t="shared" si="47"/>
        <v/>
      </c>
      <c r="T402" s="42"/>
      <c r="U402" s="39"/>
      <c r="V402" s="29"/>
    </row>
    <row r="403" spans="1:22" x14ac:dyDescent="0.35">
      <c r="A403" s="9">
        <v>401</v>
      </c>
      <c r="B403" s="9">
        <v>24</v>
      </c>
      <c r="C403" s="9">
        <v>11</v>
      </c>
      <c r="D403" s="10" t="s">
        <v>17</v>
      </c>
      <c r="E403" s="10" t="s">
        <v>1625</v>
      </c>
      <c r="F403" s="10" t="str">
        <f t="shared" si="49"/>
        <v>葛城小学校</v>
      </c>
      <c r="G403" s="46" ph="1"/>
      <c r="H403" s="10" t="s">
        <v>1626</v>
      </c>
      <c r="I403" s="11" t="s">
        <v>1628</v>
      </c>
      <c r="J403" s="10" t="str">
        <f t="shared" si="46"/>
        <v>つくば市苅間689</v>
      </c>
      <c r="K403" s="10" t="s">
        <v>1627</v>
      </c>
      <c r="L403" s="11" t="s">
        <v>1629</v>
      </c>
      <c r="M403" s="11" t="s">
        <v>1630</v>
      </c>
      <c r="N403" s="33"/>
      <c r="O403" s="45" t="str">
        <f t="shared" si="48"/>
        <v/>
      </c>
      <c r="P403" s="36"/>
      <c r="Q403" s="39"/>
      <c r="R403" s="36"/>
      <c r="S403" s="12" t="str">
        <f t="shared" si="47"/>
        <v/>
      </c>
      <c r="T403" s="42"/>
      <c r="U403" s="39"/>
      <c r="V403" s="29"/>
    </row>
    <row r="404" spans="1:22" x14ac:dyDescent="0.35">
      <c r="A404" s="9">
        <v>402</v>
      </c>
      <c r="B404" s="9">
        <v>24</v>
      </c>
      <c r="C404" s="9">
        <v>12</v>
      </c>
      <c r="D404" s="10" t="s">
        <v>17</v>
      </c>
      <c r="E404" s="10" t="s">
        <v>1631</v>
      </c>
      <c r="F404" s="10" t="str">
        <f t="shared" si="49"/>
        <v>柳橋小学校</v>
      </c>
      <c r="G404" s="46" ph="1"/>
      <c r="H404" s="10" t="s">
        <v>1632</v>
      </c>
      <c r="I404" s="11" t="s">
        <v>1634</v>
      </c>
      <c r="J404" s="10" t="str">
        <f t="shared" si="46"/>
        <v>つくば市柳橋360</v>
      </c>
      <c r="K404" s="10" t="s">
        <v>1633</v>
      </c>
      <c r="L404" s="11" t="s">
        <v>1635</v>
      </c>
      <c r="M404" s="11" t="s">
        <v>1636</v>
      </c>
      <c r="N404" s="33"/>
      <c r="O404" s="45" t="str">
        <f t="shared" si="48"/>
        <v/>
      </c>
      <c r="P404" s="36"/>
      <c r="Q404" s="39"/>
      <c r="R404" s="36"/>
      <c r="S404" s="12" t="str">
        <f t="shared" si="47"/>
        <v/>
      </c>
      <c r="T404" s="42"/>
      <c r="U404" s="39"/>
      <c r="V404" s="29"/>
    </row>
    <row r="405" spans="1:22" x14ac:dyDescent="0.35">
      <c r="A405" s="9">
        <v>403</v>
      </c>
      <c r="B405" s="9">
        <v>24</v>
      </c>
      <c r="C405" s="9">
        <v>13</v>
      </c>
      <c r="D405" s="10" t="s">
        <v>17</v>
      </c>
      <c r="E405" s="10" t="s">
        <v>1637</v>
      </c>
      <c r="F405" s="10" t="str">
        <f t="shared" si="49"/>
        <v>小野川小学校</v>
      </c>
      <c r="G405" s="46" ph="1"/>
      <c r="H405" s="10" t="s">
        <v>1638</v>
      </c>
      <c r="I405" s="11" t="s">
        <v>1640</v>
      </c>
      <c r="J405" s="10" t="str">
        <f t="shared" si="46"/>
        <v>つくば市館野731</v>
      </c>
      <c r="K405" s="10" t="s">
        <v>1639</v>
      </c>
      <c r="L405" s="11" t="s">
        <v>1641</v>
      </c>
      <c r="M405" s="11" t="s">
        <v>1642</v>
      </c>
      <c r="N405" s="33"/>
      <c r="O405" s="45" t="str">
        <f t="shared" si="48"/>
        <v/>
      </c>
      <c r="P405" s="36"/>
      <c r="Q405" s="39"/>
      <c r="R405" s="36"/>
      <c r="S405" s="12" t="str">
        <f t="shared" si="47"/>
        <v/>
      </c>
      <c r="T405" s="42"/>
      <c r="U405" s="39"/>
      <c r="V405" s="29"/>
    </row>
    <row r="406" spans="1:22" x14ac:dyDescent="0.35">
      <c r="A406" s="9">
        <v>404</v>
      </c>
      <c r="B406" s="9">
        <v>24</v>
      </c>
      <c r="C406" s="9">
        <v>14</v>
      </c>
      <c r="D406" s="10" t="s">
        <v>17</v>
      </c>
      <c r="E406" s="10" t="s">
        <v>1643</v>
      </c>
      <c r="F406" s="10" t="str">
        <f t="shared" si="49"/>
        <v>手代木南小学校</v>
      </c>
      <c r="G406" s="46" ph="1"/>
      <c r="H406" s="10" t="s">
        <v>1644</v>
      </c>
      <c r="I406" s="11" t="s">
        <v>1646</v>
      </c>
      <c r="J406" s="10" t="str">
        <f t="shared" si="46"/>
        <v>つくば市松代4-24</v>
      </c>
      <c r="K406" s="10" t="s">
        <v>1645</v>
      </c>
      <c r="L406" s="11" t="s">
        <v>1647</v>
      </c>
      <c r="M406" s="11" t="s">
        <v>1648</v>
      </c>
      <c r="N406" s="33"/>
      <c r="O406" s="45" t="str">
        <f t="shared" si="48"/>
        <v/>
      </c>
      <c r="P406" s="36"/>
      <c r="Q406" s="39"/>
      <c r="R406" s="36"/>
      <c r="S406" s="12" t="str">
        <f t="shared" si="47"/>
        <v/>
      </c>
      <c r="T406" s="42"/>
      <c r="U406" s="39"/>
      <c r="V406" s="29"/>
    </row>
    <row r="407" spans="1:22" x14ac:dyDescent="0.35">
      <c r="A407" s="9">
        <v>405</v>
      </c>
      <c r="B407" s="9">
        <v>24</v>
      </c>
      <c r="C407" s="9">
        <v>15</v>
      </c>
      <c r="D407" s="10" t="s">
        <v>17</v>
      </c>
      <c r="E407" s="10" t="s">
        <v>1649</v>
      </c>
      <c r="F407" s="10" t="str">
        <f t="shared" si="49"/>
        <v>沼崎小学校</v>
      </c>
      <c r="G407" s="46" ph="1"/>
      <c r="H407" s="10" t="s">
        <v>1650</v>
      </c>
      <c r="I407" s="11" t="s">
        <v>1652</v>
      </c>
      <c r="J407" s="10" t="str">
        <f t="shared" si="46"/>
        <v>つくば市沼崎1650</v>
      </c>
      <c r="K407" s="10" t="s">
        <v>1651</v>
      </c>
      <c r="L407" s="11" t="s">
        <v>1653</v>
      </c>
      <c r="M407" s="11" t="s">
        <v>1654</v>
      </c>
      <c r="N407" s="33"/>
      <c r="O407" s="45" t="str">
        <f t="shared" si="48"/>
        <v/>
      </c>
      <c r="P407" s="36"/>
      <c r="Q407" s="39"/>
      <c r="R407" s="36"/>
      <c r="S407" s="12" t="str">
        <f t="shared" si="47"/>
        <v/>
      </c>
      <c r="T407" s="42"/>
      <c r="U407" s="39"/>
      <c r="V407" s="29"/>
    </row>
    <row r="408" spans="1:22" x14ac:dyDescent="0.35">
      <c r="A408" s="9">
        <v>406</v>
      </c>
      <c r="B408" s="9">
        <v>24</v>
      </c>
      <c r="C408" s="9">
        <v>16</v>
      </c>
      <c r="D408" s="10" t="s">
        <v>17</v>
      </c>
      <c r="E408" s="10" t="s">
        <v>1655</v>
      </c>
      <c r="F408" s="10" t="str">
        <f t="shared" si="49"/>
        <v>今鹿島小学校</v>
      </c>
      <c r="G408" s="46" ph="1"/>
      <c r="H408" s="10" t="s">
        <v>1656</v>
      </c>
      <c r="I408" s="11" t="s">
        <v>1658</v>
      </c>
      <c r="J408" s="10" t="str">
        <f t="shared" si="46"/>
        <v>つくば市今鹿島1762</v>
      </c>
      <c r="K408" s="10" t="s">
        <v>1657</v>
      </c>
      <c r="L408" s="11" t="s">
        <v>1659</v>
      </c>
      <c r="M408" s="11" t="s">
        <v>1660</v>
      </c>
      <c r="N408" s="33"/>
      <c r="O408" s="45" t="str">
        <f t="shared" si="48"/>
        <v/>
      </c>
      <c r="P408" s="36"/>
      <c r="Q408" s="39"/>
      <c r="R408" s="36"/>
      <c r="S408" s="12" t="str">
        <f t="shared" si="47"/>
        <v/>
      </c>
      <c r="T408" s="42"/>
      <c r="U408" s="39"/>
      <c r="V408" s="29"/>
    </row>
    <row r="409" spans="1:22" x14ac:dyDescent="0.35">
      <c r="A409" s="9">
        <v>407</v>
      </c>
      <c r="B409" s="9">
        <v>24</v>
      </c>
      <c r="C409" s="9">
        <v>17</v>
      </c>
      <c r="D409" s="10" t="s">
        <v>17</v>
      </c>
      <c r="E409" s="10" t="s">
        <v>1661</v>
      </c>
      <c r="F409" s="10" t="str">
        <f t="shared" si="49"/>
        <v>上郷小学校</v>
      </c>
      <c r="G409" s="46" ph="1"/>
      <c r="H409" s="10" t="s">
        <v>1662</v>
      </c>
      <c r="I409" s="11" t="s">
        <v>1664</v>
      </c>
      <c r="J409" s="10" t="str">
        <f t="shared" si="46"/>
        <v>つくば市上郷2499</v>
      </c>
      <c r="K409" s="10" t="s">
        <v>1663</v>
      </c>
      <c r="L409" s="11" t="s">
        <v>1665</v>
      </c>
      <c r="M409" s="11" t="s">
        <v>1666</v>
      </c>
      <c r="N409" s="33"/>
      <c r="O409" s="45" t="str">
        <f t="shared" si="48"/>
        <v/>
      </c>
      <c r="P409" s="36"/>
      <c r="Q409" s="39"/>
      <c r="R409" s="36"/>
      <c r="S409" s="12" t="str">
        <f t="shared" si="47"/>
        <v/>
      </c>
      <c r="T409" s="42"/>
      <c r="U409" s="39"/>
      <c r="V409" s="29"/>
    </row>
    <row r="410" spans="1:22" x14ac:dyDescent="0.35">
      <c r="A410" s="9">
        <v>408</v>
      </c>
      <c r="B410" s="9">
        <v>24</v>
      </c>
      <c r="C410" s="9">
        <v>18</v>
      </c>
      <c r="D410" s="10" t="s">
        <v>17</v>
      </c>
      <c r="E410" s="10" t="s">
        <v>1667</v>
      </c>
      <c r="F410" s="10" t="str">
        <f t="shared" si="49"/>
        <v>大曽根小学校</v>
      </c>
      <c r="G410" s="46" ph="1"/>
      <c r="H410" s="10" t="s">
        <v>1668</v>
      </c>
      <c r="I410" s="11" t="s">
        <v>1670</v>
      </c>
      <c r="J410" s="10" t="str">
        <f t="shared" si="46"/>
        <v>つくば市大曽根2917</v>
      </c>
      <c r="K410" s="10" t="s">
        <v>1669</v>
      </c>
      <c r="L410" s="11" t="s">
        <v>1671</v>
      </c>
      <c r="M410" s="11" t="s">
        <v>1672</v>
      </c>
      <c r="N410" s="33"/>
      <c r="O410" s="45" t="str">
        <f t="shared" si="48"/>
        <v/>
      </c>
      <c r="P410" s="36"/>
      <c r="Q410" s="39"/>
      <c r="R410" s="36"/>
      <c r="S410" s="12" t="str">
        <f t="shared" si="47"/>
        <v/>
      </c>
      <c r="T410" s="42"/>
      <c r="U410" s="39"/>
      <c r="V410" s="29"/>
    </row>
    <row r="411" spans="1:22" x14ac:dyDescent="0.35">
      <c r="A411" s="9">
        <v>409</v>
      </c>
      <c r="B411" s="9">
        <v>24</v>
      </c>
      <c r="C411" s="9">
        <v>19</v>
      </c>
      <c r="D411" s="10" t="s">
        <v>17</v>
      </c>
      <c r="E411" s="10" t="s">
        <v>1673</v>
      </c>
      <c r="F411" s="10" t="str">
        <f t="shared" si="49"/>
        <v>前野小学校</v>
      </c>
      <c r="G411" s="46" ph="1"/>
      <c r="H411" s="10" t="s">
        <v>1674</v>
      </c>
      <c r="I411" s="11" t="s">
        <v>1676</v>
      </c>
      <c r="J411" s="10" t="str">
        <f t="shared" si="46"/>
        <v>つくば市前野1367</v>
      </c>
      <c r="K411" s="10" t="s">
        <v>1675</v>
      </c>
      <c r="L411" s="11" t="s">
        <v>1677</v>
      </c>
      <c r="M411" s="11" t="s">
        <v>1678</v>
      </c>
      <c r="N411" s="33"/>
      <c r="O411" s="45" t="str">
        <f t="shared" si="48"/>
        <v/>
      </c>
      <c r="P411" s="36"/>
      <c r="Q411" s="39"/>
      <c r="R411" s="36"/>
      <c r="S411" s="12" t="str">
        <f t="shared" si="47"/>
        <v/>
      </c>
      <c r="T411" s="42"/>
      <c r="U411" s="39"/>
      <c r="V411" s="29"/>
    </row>
    <row r="412" spans="1:22" x14ac:dyDescent="0.35">
      <c r="A412" s="9">
        <v>410</v>
      </c>
      <c r="B412" s="9">
        <v>24</v>
      </c>
      <c r="C412" s="9">
        <v>20</v>
      </c>
      <c r="D412" s="10" t="s">
        <v>17</v>
      </c>
      <c r="E412" s="10" t="s">
        <v>1679</v>
      </c>
      <c r="F412" s="10" t="str">
        <f t="shared" si="49"/>
        <v>要小学校</v>
      </c>
      <c r="G412" s="46" ph="1"/>
      <c r="H412" s="10" t="s">
        <v>1680</v>
      </c>
      <c r="I412" s="11" t="s">
        <v>1682</v>
      </c>
      <c r="J412" s="10" t="str">
        <f t="shared" si="46"/>
        <v>つくば市要449-1</v>
      </c>
      <c r="K412" s="10" t="s">
        <v>1681</v>
      </c>
      <c r="L412" s="11" t="s">
        <v>1683</v>
      </c>
      <c r="M412" s="11" t="s">
        <v>1684</v>
      </c>
      <c r="N412" s="33"/>
      <c r="O412" s="45" t="str">
        <f t="shared" si="48"/>
        <v/>
      </c>
      <c r="P412" s="36"/>
      <c r="Q412" s="39"/>
      <c r="R412" s="36"/>
      <c r="S412" s="12" t="str">
        <f t="shared" si="47"/>
        <v/>
      </c>
      <c r="T412" s="42"/>
      <c r="U412" s="39"/>
      <c r="V412" s="29"/>
    </row>
    <row r="413" spans="1:22" x14ac:dyDescent="0.35">
      <c r="A413" s="9">
        <v>411</v>
      </c>
      <c r="B413" s="9">
        <v>24</v>
      </c>
      <c r="C413" s="9">
        <v>21</v>
      </c>
      <c r="D413" s="10" t="s">
        <v>17</v>
      </c>
      <c r="E413" s="10" t="s">
        <v>1685</v>
      </c>
      <c r="F413" s="10" t="str">
        <f t="shared" si="49"/>
        <v>吉沼小学校</v>
      </c>
      <c r="G413" s="46" ph="1"/>
      <c r="H413" s="10" t="s">
        <v>1686</v>
      </c>
      <c r="I413" s="11" t="s">
        <v>1688</v>
      </c>
      <c r="J413" s="10" t="str">
        <f t="shared" si="46"/>
        <v>つくば市吉沼1010</v>
      </c>
      <c r="K413" s="10" t="s">
        <v>1687</v>
      </c>
      <c r="L413" s="11" t="s">
        <v>1689</v>
      </c>
      <c r="M413" s="11" t="s">
        <v>1690</v>
      </c>
      <c r="N413" s="33"/>
      <c r="O413" s="45" t="str">
        <f t="shared" si="48"/>
        <v/>
      </c>
      <c r="P413" s="36"/>
      <c r="Q413" s="39"/>
      <c r="R413" s="36"/>
      <c r="S413" s="12" t="str">
        <f t="shared" si="47"/>
        <v/>
      </c>
      <c r="T413" s="42"/>
      <c r="U413" s="39"/>
      <c r="V413" s="29"/>
    </row>
    <row r="414" spans="1:22" x14ac:dyDescent="0.35">
      <c r="A414" s="9">
        <v>412</v>
      </c>
      <c r="B414" s="9">
        <v>24</v>
      </c>
      <c r="C414" s="9">
        <v>22</v>
      </c>
      <c r="D414" s="10" t="s">
        <v>17</v>
      </c>
      <c r="E414" s="10" t="s">
        <v>1691</v>
      </c>
      <c r="F414" s="10" t="str">
        <f t="shared" si="49"/>
        <v>谷田部南小学校</v>
      </c>
      <c r="G414" s="46" ph="1"/>
      <c r="H414" s="10" t="s">
        <v>1692</v>
      </c>
      <c r="I414" s="11" t="s">
        <v>1694</v>
      </c>
      <c r="J414" s="10" t="str">
        <f t="shared" si="46"/>
        <v>つくば市境田191-1</v>
      </c>
      <c r="K414" s="10" t="s">
        <v>1693</v>
      </c>
      <c r="L414" s="11" t="s">
        <v>1695</v>
      </c>
      <c r="M414" s="11" t="s">
        <v>1696</v>
      </c>
      <c r="N414" s="33"/>
      <c r="O414" s="45" t="str">
        <f t="shared" si="48"/>
        <v/>
      </c>
      <c r="P414" s="36"/>
      <c r="Q414" s="39"/>
      <c r="R414" s="36"/>
      <c r="S414" s="12" t="str">
        <f t="shared" si="47"/>
        <v/>
      </c>
      <c r="T414" s="42"/>
      <c r="U414" s="39"/>
      <c r="V414" s="29"/>
    </row>
    <row r="415" spans="1:22" x14ac:dyDescent="0.35">
      <c r="A415" s="9">
        <v>413</v>
      </c>
      <c r="B415" s="9">
        <v>24</v>
      </c>
      <c r="C415" s="9">
        <v>23</v>
      </c>
      <c r="D415" s="10" t="s">
        <v>17</v>
      </c>
      <c r="E415" s="10" t="s">
        <v>1697</v>
      </c>
      <c r="F415" s="10" t="str">
        <f t="shared" si="49"/>
        <v>二の宮小学校</v>
      </c>
      <c r="G415" s="46" ph="1"/>
      <c r="H415" s="10" t="s">
        <v>1698</v>
      </c>
      <c r="I415" s="11" t="s">
        <v>1700</v>
      </c>
      <c r="J415" s="10" t="str">
        <f t="shared" si="46"/>
        <v>つくば市二の宮4-11</v>
      </c>
      <c r="K415" s="10" t="s">
        <v>1699</v>
      </c>
      <c r="L415" s="11" t="s">
        <v>1701</v>
      </c>
      <c r="M415" s="11" t="s">
        <v>1702</v>
      </c>
      <c r="N415" s="33"/>
      <c r="O415" s="45" t="str">
        <f t="shared" si="48"/>
        <v/>
      </c>
      <c r="P415" s="36"/>
      <c r="Q415" s="39"/>
      <c r="R415" s="36"/>
      <c r="S415" s="12" t="str">
        <f t="shared" si="47"/>
        <v/>
      </c>
      <c r="T415" s="42"/>
      <c r="U415" s="39"/>
      <c r="V415" s="29"/>
    </row>
    <row r="416" spans="1:22" x14ac:dyDescent="0.35">
      <c r="A416" s="9">
        <v>414</v>
      </c>
      <c r="B416" s="9">
        <v>24</v>
      </c>
      <c r="C416" s="9">
        <v>24</v>
      </c>
      <c r="D416" s="10" t="s">
        <v>17</v>
      </c>
      <c r="E416" s="10" t="s">
        <v>1703</v>
      </c>
      <c r="F416" s="10" t="str">
        <f t="shared" si="49"/>
        <v>竹園西小学校</v>
      </c>
      <c r="G416" s="46" ph="1"/>
      <c r="H416" s="10" t="s">
        <v>1704</v>
      </c>
      <c r="I416" s="11" t="s">
        <v>1592</v>
      </c>
      <c r="J416" s="10" t="str">
        <f t="shared" si="46"/>
        <v>つくば市竹園2-19-3</v>
      </c>
      <c r="K416" s="10" t="s">
        <v>1705</v>
      </c>
      <c r="L416" s="11" t="s">
        <v>1706</v>
      </c>
      <c r="M416" s="11" t="s">
        <v>1707</v>
      </c>
      <c r="N416" s="33"/>
      <c r="O416" s="45" t="str">
        <f t="shared" si="48"/>
        <v/>
      </c>
      <c r="P416" s="36"/>
      <c r="Q416" s="39"/>
      <c r="R416" s="36"/>
      <c r="S416" s="12" t="str">
        <f t="shared" si="47"/>
        <v/>
      </c>
      <c r="T416" s="42"/>
      <c r="U416" s="39"/>
      <c r="V416" s="29"/>
    </row>
    <row r="417" spans="1:22" x14ac:dyDescent="0.35">
      <c r="A417" s="9">
        <v>415</v>
      </c>
      <c r="B417" s="9">
        <v>24</v>
      </c>
      <c r="C417" s="9">
        <v>25</v>
      </c>
      <c r="D417" s="10" t="s">
        <v>17</v>
      </c>
      <c r="E417" s="10" t="s">
        <v>1708</v>
      </c>
      <c r="F417" s="10" t="str">
        <f t="shared" si="49"/>
        <v>松代小学校</v>
      </c>
      <c r="G417" s="46" ph="1"/>
      <c r="H417" s="10" t="s">
        <v>1709</v>
      </c>
      <c r="I417" s="11" t="s">
        <v>1646</v>
      </c>
      <c r="J417" s="10" t="str">
        <f t="shared" si="46"/>
        <v>つくば市松代3-3-1</v>
      </c>
      <c r="K417" s="10" t="s">
        <v>1710</v>
      </c>
      <c r="L417" s="11" t="s">
        <v>1711</v>
      </c>
      <c r="M417" s="11" t="s">
        <v>1712</v>
      </c>
      <c r="N417" s="33"/>
      <c r="O417" s="45" t="str">
        <f t="shared" si="48"/>
        <v/>
      </c>
      <c r="P417" s="36"/>
      <c r="Q417" s="39"/>
      <c r="R417" s="36"/>
      <c r="S417" s="12" t="str">
        <f t="shared" si="47"/>
        <v/>
      </c>
      <c r="T417" s="42"/>
      <c r="U417" s="39"/>
      <c r="V417" s="29"/>
    </row>
    <row r="418" spans="1:22" x14ac:dyDescent="0.35">
      <c r="A418" s="9">
        <v>416</v>
      </c>
      <c r="B418" s="9">
        <v>24</v>
      </c>
      <c r="C418" s="9">
        <v>26</v>
      </c>
      <c r="D418" s="10" t="s">
        <v>17</v>
      </c>
      <c r="E418" s="10" t="s">
        <v>876</v>
      </c>
      <c r="F418" s="10" t="str">
        <f t="shared" si="49"/>
        <v>東小学校</v>
      </c>
      <c r="G418" s="46" ph="1"/>
      <c r="H418" s="10" t="s">
        <v>877</v>
      </c>
      <c r="I418" s="11" t="s">
        <v>1714</v>
      </c>
      <c r="J418" s="10" t="str">
        <f t="shared" si="46"/>
        <v>つくば市東2-24-1</v>
      </c>
      <c r="K418" s="10" t="s">
        <v>1713</v>
      </c>
      <c r="L418" s="11" t="s">
        <v>1715</v>
      </c>
      <c r="M418" s="11" t="s">
        <v>1716</v>
      </c>
      <c r="N418" s="33"/>
      <c r="O418" s="45" t="str">
        <f t="shared" si="48"/>
        <v/>
      </c>
      <c r="P418" s="36"/>
      <c r="Q418" s="39"/>
      <c r="R418" s="36"/>
      <c r="S418" s="12" t="str">
        <f t="shared" si="47"/>
        <v/>
      </c>
      <c r="T418" s="42"/>
      <c r="U418" s="39"/>
      <c r="V418" s="29"/>
    </row>
    <row r="419" spans="1:22" x14ac:dyDescent="0.35">
      <c r="A419" s="9">
        <v>417</v>
      </c>
      <c r="B419" s="9">
        <v>24</v>
      </c>
      <c r="C419" s="9">
        <v>27</v>
      </c>
      <c r="D419" s="10" t="s">
        <v>17</v>
      </c>
      <c r="E419" s="10" t="s">
        <v>1717</v>
      </c>
      <c r="F419" s="10" t="str">
        <f t="shared" si="49"/>
        <v>茎崎第一小学校</v>
      </c>
      <c r="G419" s="46" ph="1"/>
      <c r="H419" s="10" t="s">
        <v>1718</v>
      </c>
      <c r="I419" s="11" t="s">
        <v>1720</v>
      </c>
      <c r="J419" s="10" t="str">
        <f t="shared" si="46"/>
        <v>つくば市高崎2290</v>
      </c>
      <c r="K419" s="10" t="s">
        <v>1719</v>
      </c>
      <c r="L419" s="11" t="s">
        <v>1721</v>
      </c>
      <c r="M419" s="11" t="s">
        <v>1722</v>
      </c>
      <c r="N419" s="33"/>
      <c r="O419" s="45" t="str">
        <f t="shared" si="48"/>
        <v/>
      </c>
      <c r="P419" s="36"/>
      <c r="Q419" s="39"/>
      <c r="R419" s="36"/>
      <c r="S419" s="12" t="str">
        <f t="shared" si="47"/>
        <v/>
      </c>
      <c r="T419" s="42"/>
      <c r="U419" s="39"/>
      <c r="V419" s="29"/>
    </row>
    <row r="420" spans="1:22" x14ac:dyDescent="0.35">
      <c r="A420" s="9">
        <v>418</v>
      </c>
      <c r="B420" s="9">
        <v>24</v>
      </c>
      <c r="C420" s="9">
        <v>28</v>
      </c>
      <c r="D420" s="10" t="s">
        <v>17</v>
      </c>
      <c r="E420" s="10" t="s">
        <v>1723</v>
      </c>
      <c r="F420" s="10" t="str">
        <f t="shared" si="49"/>
        <v>茎崎第二小学校</v>
      </c>
      <c r="G420" s="46" ph="1"/>
      <c r="H420" s="10" t="s">
        <v>1724</v>
      </c>
      <c r="I420" s="11" t="s">
        <v>1726</v>
      </c>
      <c r="J420" s="10" t="str">
        <f t="shared" si="46"/>
        <v>つくば市上岩崎1076</v>
      </c>
      <c r="K420" s="10" t="s">
        <v>1725</v>
      </c>
      <c r="L420" s="11" t="s">
        <v>1727</v>
      </c>
      <c r="M420" s="11" t="s">
        <v>1728</v>
      </c>
      <c r="N420" s="33"/>
      <c r="O420" s="45" t="str">
        <f t="shared" si="48"/>
        <v/>
      </c>
      <c r="P420" s="36"/>
      <c r="Q420" s="39"/>
      <c r="R420" s="36"/>
      <c r="S420" s="12" t="str">
        <f t="shared" si="47"/>
        <v/>
      </c>
      <c r="T420" s="42"/>
      <c r="U420" s="39"/>
      <c r="V420" s="29"/>
    </row>
    <row r="421" spans="1:22" x14ac:dyDescent="0.35">
      <c r="A421" s="9">
        <v>419</v>
      </c>
      <c r="B421" s="9">
        <v>24</v>
      </c>
      <c r="C421" s="9">
        <v>29</v>
      </c>
      <c r="D421" s="10" t="s">
        <v>17</v>
      </c>
      <c r="E421" s="10" t="s">
        <v>1729</v>
      </c>
      <c r="F421" s="10" t="str">
        <f t="shared" si="49"/>
        <v>茎崎第三小学校</v>
      </c>
      <c r="G421" s="46" ph="1"/>
      <c r="H421" s="10" t="s">
        <v>1730</v>
      </c>
      <c r="I421" s="11" t="s">
        <v>1732</v>
      </c>
      <c r="J421" s="10" t="str">
        <f t="shared" si="46"/>
        <v>つくば市小茎798-1</v>
      </c>
      <c r="K421" s="10" t="s">
        <v>1731</v>
      </c>
      <c r="L421" s="11" t="s">
        <v>1733</v>
      </c>
      <c r="M421" s="11" t="s">
        <v>1734</v>
      </c>
      <c r="N421" s="33"/>
      <c r="O421" s="45" t="str">
        <f t="shared" si="48"/>
        <v/>
      </c>
      <c r="P421" s="36"/>
      <c r="Q421" s="39"/>
      <c r="R421" s="36"/>
      <c r="S421" s="12" t="str">
        <f t="shared" si="47"/>
        <v/>
      </c>
      <c r="T421" s="42"/>
      <c r="U421" s="39"/>
      <c r="V421" s="29"/>
    </row>
    <row r="422" spans="1:22" x14ac:dyDescent="0.35">
      <c r="A422" s="9">
        <v>420</v>
      </c>
      <c r="B422" s="9">
        <v>24</v>
      </c>
      <c r="C422" s="9">
        <v>30</v>
      </c>
      <c r="D422" s="17" t="s">
        <v>17</v>
      </c>
      <c r="E422" s="17" t="s">
        <v>3470</v>
      </c>
      <c r="F422" s="10" t="str">
        <f t="shared" si="49"/>
        <v>香取台小学校</v>
      </c>
      <c r="G422" s="46" ph="1"/>
      <c r="H422" s="17" t="s">
        <v>3471</v>
      </c>
      <c r="I422" s="12" t="s">
        <v>3475</v>
      </c>
      <c r="J422" s="10" t="str">
        <f t="shared" si="46"/>
        <v>つくば市島名1716</v>
      </c>
      <c r="K422" s="17" t="s">
        <v>3474</v>
      </c>
      <c r="L422" s="21" t="s">
        <v>3491</v>
      </c>
      <c r="M422" s="21" t="s">
        <v>3492</v>
      </c>
      <c r="N422" s="33"/>
      <c r="O422" s="45" t="str">
        <f t="shared" si="48"/>
        <v/>
      </c>
      <c r="P422" s="36"/>
      <c r="Q422" s="39"/>
      <c r="R422" s="36"/>
      <c r="S422" s="12" t="str">
        <f t="shared" si="47"/>
        <v/>
      </c>
      <c r="T422" s="42"/>
      <c r="U422" s="39"/>
      <c r="V422" s="29"/>
    </row>
    <row r="423" spans="1:22" x14ac:dyDescent="0.35">
      <c r="A423" s="9">
        <v>421</v>
      </c>
      <c r="B423" s="9">
        <v>24</v>
      </c>
      <c r="C423" s="9">
        <v>31</v>
      </c>
      <c r="D423" s="17" t="s">
        <v>17</v>
      </c>
      <c r="E423" s="17" t="s">
        <v>3472</v>
      </c>
      <c r="F423" s="10" t="str">
        <f t="shared" si="49"/>
        <v>研究学園小学校</v>
      </c>
      <c r="G423" s="46" ph="1"/>
      <c r="H423" s="17" t="s">
        <v>3473</v>
      </c>
      <c r="I423" s="12" t="s">
        <v>3477</v>
      </c>
      <c r="J423" s="10" t="str">
        <f t="shared" si="46"/>
        <v>つくば市研究学園2-26</v>
      </c>
      <c r="K423" s="17" t="s">
        <v>3476</v>
      </c>
      <c r="L423" s="21" t="s">
        <v>3489</v>
      </c>
      <c r="M423" s="21" t="s">
        <v>3490</v>
      </c>
      <c r="N423" s="33"/>
      <c r="O423" s="45" t="str">
        <f t="shared" si="48"/>
        <v/>
      </c>
      <c r="P423" s="36"/>
      <c r="Q423" s="39"/>
      <c r="R423" s="36"/>
      <c r="S423" s="12" t="str">
        <f t="shared" si="47"/>
        <v/>
      </c>
      <c r="T423" s="42"/>
      <c r="U423" s="39"/>
      <c r="V423" s="29"/>
    </row>
    <row r="424" spans="1:22" x14ac:dyDescent="0.35">
      <c r="A424" s="9">
        <v>422</v>
      </c>
      <c r="B424" s="9">
        <v>24</v>
      </c>
      <c r="C424" s="9">
        <v>32</v>
      </c>
      <c r="D424" s="17" t="s">
        <v>17</v>
      </c>
      <c r="E424" s="17" t="s">
        <v>3504</v>
      </c>
      <c r="F424" s="10" t="str">
        <f t="shared" si="49"/>
        <v>みどりの南小学校</v>
      </c>
      <c r="G424" s="46" ph="1"/>
      <c r="H424" s="17" t="s">
        <v>3505</v>
      </c>
      <c r="I424" s="12" t="s">
        <v>3507</v>
      </c>
      <c r="J424" s="10" t="str">
        <f t="shared" si="46"/>
        <v>つくば市みどりの南106-3</v>
      </c>
      <c r="K424" s="17" t="s">
        <v>3506</v>
      </c>
      <c r="L424" s="21" t="s">
        <v>3508</v>
      </c>
      <c r="M424" s="21" t="s">
        <v>3509</v>
      </c>
      <c r="N424" s="33"/>
      <c r="O424" s="45" t="str">
        <f t="shared" si="48"/>
        <v/>
      </c>
      <c r="P424" s="36"/>
      <c r="Q424" s="39"/>
      <c r="R424" s="36"/>
      <c r="S424" s="12" t="str">
        <f t="shared" si="47"/>
        <v/>
      </c>
      <c r="T424" s="42"/>
      <c r="U424" s="39"/>
      <c r="V424" s="29"/>
    </row>
    <row r="425" spans="1:22" x14ac:dyDescent="0.35">
      <c r="A425" s="9">
        <v>423</v>
      </c>
      <c r="B425" s="9">
        <v>24</v>
      </c>
      <c r="C425" s="9">
        <v>33</v>
      </c>
      <c r="D425" s="10" t="s">
        <v>17</v>
      </c>
      <c r="E425" s="10" t="s">
        <v>3032</v>
      </c>
      <c r="F425" s="10" t="str">
        <f t="shared" ref="F425:F438" si="50">E425&amp;"中学校"</f>
        <v>桜中学校</v>
      </c>
      <c r="G425" s="46" ph="1"/>
      <c r="H425" s="10" t="s">
        <v>3033</v>
      </c>
      <c r="I425" s="11" t="s">
        <v>3035</v>
      </c>
      <c r="J425" s="10" t="str">
        <f t="shared" si="46"/>
        <v>つくば市さくらの森32</v>
      </c>
      <c r="K425" s="10" t="s">
        <v>3034</v>
      </c>
      <c r="L425" s="11" t="s">
        <v>3036</v>
      </c>
      <c r="M425" s="11" t="s">
        <v>3037</v>
      </c>
      <c r="N425" s="33"/>
      <c r="O425" s="45" t="str">
        <f t="shared" si="48"/>
        <v/>
      </c>
      <c r="P425" s="36"/>
      <c r="Q425" s="39"/>
      <c r="R425" s="36"/>
      <c r="S425" s="12" t="str">
        <f t="shared" si="47"/>
        <v/>
      </c>
      <c r="T425" s="42"/>
      <c r="U425" s="39"/>
      <c r="V425" s="29"/>
    </row>
    <row r="426" spans="1:22" x14ac:dyDescent="0.35">
      <c r="A426" s="9">
        <v>424</v>
      </c>
      <c r="B426" s="9">
        <v>24</v>
      </c>
      <c r="C426" s="9">
        <v>34</v>
      </c>
      <c r="D426" s="10" t="s">
        <v>17</v>
      </c>
      <c r="E426" s="10" t="s">
        <v>1589</v>
      </c>
      <c r="F426" s="10" t="str">
        <f t="shared" si="50"/>
        <v>竹園東中学校</v>
      </c>
      <c r="G426" s="46" ph="1"/>
      <c r="H426" s="10" t="s">
        <v>1590</v>
      </c>
      <c r="I426" s="11" t="s">
        <v>1592</v>
      </c>
      <c r="J426" s="10" t="str">
        <f t="shared" si="46"/>
        <v>つくば市竹園3-11</v>
      </c>
      <c r="K426" s="10" t="s">
        <v>3038</v>
      </c>
      <c r="L426" s="11" t="s">
        <v>3039</v>
      </c>
      <c r="M426" s="11" t="s">
        <v>3040</v>
      </c>
      <c r="N426" s="33"/>
      <c r="O426" s="45" t="str">
        <f t="shared" si="48"/>
        <v/>
      </c>
      <c r="P426" s="36"/>
      <c r="Q426" s="39"/>
      <c r="R426" s="36"/>
      <c r="S426" s="12" t="str">
        <f t="shared" si="47"/>
        <v/>
      </c>
      <c r="T426" s="42"/>
      <c r="U426" s="39"/>
      <c r="V426" s="29"/>
    </row>
    <row r="427" spans="1:22" x14ac:dyDescent="0.35">
      <c r="A427" s="9">
        <v>425</v>
      </c>
      <c r="B427" s="9">
        <v>24</v>
      </c>
      <c r="C427" s="9">
        <v>35</v>
      </c>
      <c r="D427" s="10" t="s">
        <v>17</v>
      </c>
      <c r="E427" s="10" t="s">
        <v>1595</v>
      </c>
      <c r="F427" s="10" t="str">
        <f t="shared" si="50"/>
        <v>並木中学校</v>
      </c>
      <c r="G427" s="46" ph="1"/>
      <c r="H427" s="10" t="s">
        <v>1596</v>
      </c>
      <c r="I427" s="11" t="s">
        <v>1598</v>
      </c>
      <c r="J427" s="10" t="str">
        <f t="shared" si="46"/>
        <v>つくば市並木3-8</v>
      </c>
      <c r="K427" s="10" t="s">
        <v>3041</v>
      </c>
      <c r="L427" s="11" t="s">
        <v>3042</v>
      </c>
      <c r="M427" s="11" t="s">
        <v>3043</v>
      </c>
      <c r="N427" s="33"/>
      <c r="O427" s="45" t="str">
        <f t="shared" si="48"/>
        <v/>
      </c>
      <c r="P427" s="36"/>
      <c r="Q427" s="39"/>
      <c r="R427" s="36"/>
      <c r="S427" s="12" t="str">
        <f t="shared" si="47"/>
        <v/>
      </c>
      <c r="T427" s="42"/>
      <c r="U427" s="39"/>
      <c r="V427" s="29"/>
    </row>
    <row r="428" spans="1:22" x14ac:dyDescent="0.35">
      <c r="A428" s="9">
        <v>426</v>
      </c>
      <c r="B428" s="9">
        <v>24</v>
      </c>
      <c r="C428" s="9">
        <v>36</v>
      </c>
      <c r="D428" s="10" t="s">
        <v>17</v>
      </c>
      <c r="E428" s="10" t="s">
        <v>1607</v>
      </c>
      <c r="F428" s="10" t="str">
        <f t="shared" si="50"/>
        <v>谷田部中学校</v>
      </c>
      <c r="G428" s="46" ph="1"/>
      <c r="H428" s="10" t="s">
        <v>1608</v>
      </c>
      <c r="I428" s="11" t="s">
        <v>1610</v>
      </c>
      <c r="J428" s="10" t="str">
        <f t="shared" si="46"/>
        <v>つくば市谷田部6100</v>
      </c>
      <c r="K428" s="10" t="s">
        <v>3044</v>
      </c>
      <c r="L428" s="11" t="s">
        <v>3045</v>
      </c>
      <c r="M428" s="11" t="s">
        <v>3046</v>
      </c>
      <c r="N428" s="33"/>
      <c r="O428" s="45" t="str">
        <f t="shared" si="48"/>
        <v/>
      </c>
      <c r="P428" s="36"/>
      <c r="Q428" s="39"/>
      <c r="R428" s="36"/>
      <c r="S428" s="12" t="str">
        <f t="shared" si="47"/>
        <v/>
      </c>
      <c r="T428" s="42"/>
      <c r="U428" s="39"/>
      <c r="V428" s="29"/>
    </row>
    <row r="429" spans="1:22" x14ac:dyDescent="0.35">
      <c r="A429" s="9">
        <v>427</v>
      </c>
      <c r="B429" s="9">
        <v>24</v>
      </c>
      <c r="C429" s="9">
        <v>37</v>
      </c>
      <c r="D429" s="10" t="s">
        <v>17</v>
      </c>
      <c r="E429" s="10" t="s">
        <v>3047</v>
      </c>
      <c r="F429" s="10" t="str">
        <f t="shared" si="50"/>
        <v>高山中学校</v>
      </c>
      <c r="G429" s="46" ph="1"/>
      <c r="H429" s="10" t="s">
        <v>3048</v>
      </c>
      <c r="I429" s="11" t="s">
        <v>3050</v>
      </c>
      <c r="J429" s="10" t="str">
        <f t="shared" si="46"/>
        <v>つくば市下河原崎503</v>
      </c>
      <c r="K429" s="10" t="s">
        <v>3049</v>
      </c>
      <c r="L429" s="11" t="s">
        <v>3051</v>
      </c>
      <c r="M429" s="11" t="s">
        <v>3052</v>
      </c>
      <c r="N429" s="33"/>
      <c r="O429" s="45" t="str">
        <f t="shared" si="48"/>
        <v/>
      </c>
      <c r="P429" s="36"/>
      <c r="Q429" s="39"/>
      <c r="R429" s="36"/>
      <c r="S429" s="12" t="str">
        <f t="shared" si="47"/>
        <v/>
      </c>
      <c r="T429" s="42"/>
      <c r="U429" s="39"/>
      <c r="V429" s="29"/>
    </row>
    <row r="430" spans="1:22" x14ac:dyDescent="0.35">
      <c r="A430" s="9">
        <v>428</v>
      </c>
      <c r="B430" s="9">
        <v>24</v>
      </c>
      <c r="C430" s="9">
        <v>38</v>
      </c>
      <c r="D430" s="10" t="s">
        <v>17</v>
      </c>
      <c r="E430" s="10" t="s">
        <v>3053</v>
      </c>
      <c r="F430" s="10" t="str">
        <f t="shared" si="50"/>
        <v>手代木中学校</v>
      </c>
      <c r="G430" s="46" ph="1"/>
      <c r="H430" s="10" t="s">
        <v>3054</v>
      </c>
      <c r="I430" s="11" t="s">
        <v>1646</v>
      </c>
      <c r="J430" s="10" t="str">
        <f t="shared" si="46"/>
        <v>つくば市松代5-10</v>
      </c>
      <c r="K430" s="10" t="s">
        <v>3055</v>
      </c>
      <c r="L430" s="11" t="s">
        <v>3056</v>
      </c>
      <c r="M430" s="11" t="s">
        <v>3057</v>
      </c>
      <c r="N430" s="33"/>
      <c r="O430" s="45" t="str">
        <f t="shared" si="48"/>
        <v/>
      </c>
      <c r="P430" s="36"/>
      <c r="Q430" s="39"/>
      <c r="R430" s="36"/>
      <c r="S430" s="12" t="str">
        <f t="shared" si="47"/>
        <v/>
      </c>
      <c r="T430" s="42"/>
      <c r="U430" s="39"/>
      <c r="V430" s="29"/>
    </row>
    <row r="431" spans="1:22" x14ac:dyDescent="0.35">
      <c r="A431" s="9">
        <v>429</v>
      </c>
      <c r="B431" s="9">
        <v>24</v>
      </c>
      <c r="C431" s="9">
        <v>39</v>
      </c>
      <c r="D431" s="10" t="s">
        <v>17</v>
      </c>
      <c r="E431" s="10" t="s">
        <v>3058</v>
      </c>
      <c r="F431" s="10" t="str">
        <f t="shared" si="50"/>
        <v>豊里中学校</v>
      </c>
      <c r="G431" s="46" ph="1"/>
      <c r="H431" s="10" t="s">
        <v>955</v>
      </c>
      <c r="I431" s="11" t="s">
        <v>3060</v>
      </c>
      <c r="J431" s="10" t="str">
        <f t="shared" si="46"/>
        <v>つくば市高野1213</v>
      </c>
      <c r="K431" s="10" t="s">
        <v>3059</v>
      </c>
      <c r="L431" s="11" t="s">
        <v>3061</v>
      </c>
      <c r="M431" s="11" t="s">
        <v>3062</v>
      </c>
      <c r="N431" s="33"/>
      <c r="O431" s="45" t="str">
        <f t="shared" si="48"/>
        <v/>
      </c>
      <c r="P431" s="36"/>
      <c r="Q431" s="39"/>
      <c r="R431" s="36"/>
      <c r="S431" s="12" t="str">
        <f t="shared" si="47"/>
        <v/>
      </c>
      <c r="T431" s="42"/>
      <c r="U431" s="39"/>
      <c r="V431" s="29"/>
    </row>
    <row r="432" spans="1:22" x14ac:dyDescent="0.35">
      <c r="A432" s="9">
        <v>430</v>
      </c>
      <c r="B432" s="9">
        <v>24</v>
      </c>
      <c r="C432" s="9">
        <v>40</v>
      </c>
      <c r="D432" s="10" t="s">
        <v>17</v>
      </c>
      <c r="E432" s="10" t="s">
        <v>3063</v>
      </c>
      <c r="F432" s="10" t="str">
        <f t="shared" si="50"/>
        <v>大穂中学校</v>
      </c>
      <c r="G432" s="46" ph="1"/>
      <c r="H432" s="10" t="s">
        <v>3064</v>
      </c>
      <c r="I432" s="11" t="s">
        <v>3066</v>
      </c>
      <c r="J432" s="10" t="str">
        <f t="shared" si="46"/>
        <v>つくば市篠崎475</v>
      </c>
      <c r="K432" s="10" t="s">
        <v>3065</v>
      </c>
      <c r="L432" s="11" t="s">
        <v>3067</v>
      </c>
      <c r="M432" s="11" t="s">
        <v>3068</v>
      </c>
      <c r="N432" s="33"/>
      <c r="O432" s="45" t="str">
        <f t="shared" si="48"/>
        <v/>
      </c>
      <c r="P432" s="36"/>
      <c r="Q432" s="39"/>
      <c r="R432" s="36"/>
      <c r="S432" s="12" t="str">
        <f t="shared" si="47"/>
        <v/>
      </c>
      <c r="T432" s="42"/>
      <c r="U432" s="39"/>
      <c r="V432" s="29"/>
    </row>
    <row r="433" spans="1:22" x14ac:dyDescent="0.35">
      <c r="A433" s="9">
        <v>431</v>
      </c>
      <c r="B433" s="9">
        <v>24</v>
      </c>
      <c r="C433" s="9">
        <v>41</v>
      </c>
      <c r="D433" s="10" t="s">
        <v>17</v>
      </c>
      <c r="E433" s="10" t="s">
        <v>3069</v>
      </c>
      <c r="F433" s="10" t="str">
        <f t="shared" si="50"/>
        <v>谷田部東中学校</v>
      </c>
      <c r="G433" s="46" ph="1"/>
      <c r="H433" s="10" t="s">
        <v>3070</v>
      </c>
      <c r="I433" s="11" t="s">
        <v>1714</v>
      </c>
      <c r="J433" s="10" t="str">
        <f t="shared" si="46"/>
        <v>つくば市東2-25-1</v>
      </c>
      <c r="K433" s="10" t="s">
        <v>3071</v>
      </c>
      <c r="L433" s="11" t="s">
        <v>3072</v>
      </c>
      <c r="M433" s="11" t="s">
        <v>3073</v>
      </c>
      <c r="N433" s="33"/>
      <c r="O433" s="45" t="str">
        <f t="shared" si="48"/>
        <v/>
      </c>
      <c r="P433" s="36"/>
      <c r="Q433" s="39"/>
      <c r="R433" s="36"/>
      <c r="S433" s="12" t="str">
        <f t="shared" si="47"/>
        <v/>
      </c>
      <c r="T433" s="42"/>
      <c r="U433" s="39"/>
      <c r="V433" s="29"/>
    </row>
    <row r="434" spans="1:22" x14ac:dyDescent="0.35">
      <c r="A434" s="9">
        <v>432</v>
      </c>
      <c r="B434" s="9">
        <v>24</v>
      </c>
      <c r="C434" s="9">
        <v>42</v>
      </c>
      <c r="D434" s="10" t="s">
        <v>17</v>
      </c>
      <c r="E434" s="10" t="s">
        <v>1601</v>
      </c>
      <c r="F434" s="10" t="str">
        <f t="shared" si="50"/>
        <v>吾妻中学校</v>
      </c>
      <c r="G434" s="46" ph="1"/>
      <c r="H434" s="10" t="s">
        <v>1602</v>
      </c>
      <c r="I434" s="11" t="s">
        <v>3075</v>
      </c>
      <c r="J434" s="10" t="str">
        <f t="shared" si="46"/>
        <v>つくば市天久保1-9-1</v>
      </c>
      <c r="K434" s="10" t="s">
        <v>3074</v>
      </c>
      <c r="L434" s="11" t="s">
        <v>3076</v>
      </c>
      <c r="M434" s="11" t="s">
        <v>3077</v>
      </c>
      <c r="N434" s="33"/>
      <c r="O434" s="45" t="str">
        <f t="shared" si="48"/>
        <v/>
      </c>
      <c r="P434" s="36"/>
      <c r="Q434" s="39"/>
      <c r="R434" s="36"/>
      <c r="S434" s="12" t="str">
        <f t="shared" si="47"/>
        <v/>
      </c>
      <c r="T434" s="42"/>
      <c r="U434" s="39"/>
      <c r="V434" s="29"/>
    </row>
    <row r="435" spans="1:22" x14ac:dyDescent="0.35">
      <c r="A435" s="9">
        <v>433</v>
      </c>
      <c r="B435" s="9">
        <v>24</v>
      </c>
      <c r="C435" s="9">
        <v>43</v>
      </c>
      <c r="D435" s="10" t="s">
        <v>17</v>
      </c>
      <c r="E435" s="10" t="s">
        <v>3078</v>
      </c>
      <c r="F435" s="10" t="str">
        <f t="shared" si="50"/>
        <v>茎崎中学校</v>
      </c>
      <c r="G435" s="46" ph="1"/>
      <c r="H435" s="10" t="s">
        <v>3079</v>
      </c>
      <c r="I435" s="11" t="s">
        <v>1732</v>
      </c>
      <c r="J435" s="10" t="str">
        <f t="shared" si="46"/>
        <v>つくば市小茎450</v>
      </c>
      <c r="K435" s="10" t="s">
        <v>3080</v>
      </c>
      <c r="L435" s="11" t="s">
        <v>3081</v>
      </c>
      <c r="M435" s="11" t="s">
        <v>3082</v>
      </c>
      <c r="N435" s="33"/>
      <c r="O435" s="45" t="str">
        <f t="shared" si="48"/>
        <v/>
      </c>
      <c r="P435" s="36"/>
      <c r="Q435" s="39"/>
      <c r="R435" s="36"/>
      <c r="S435" s="12" t="str">
        <f t="shared" si="47"/>
        <v/>
      </c>
      <c r="T435" s="42"/>
      <c r="U435" s="39"/>
      <c r="V435" s="29"/>
    </row>
    <row r="436" spans="1:22" x14ac:dyDescent="0.35">
      <c r="A436" s="9">
        <v>434</v>
      </c>
      <c r="B436" s="9">
        <v>24</v>
      </c>
      <c r="C436" s="9">
        <v>44</v>
      </c>
      <c r="D436" s="10" t="s">
        <v>17</v>
      </c>
      <c r="E436" s="10" t="s">
        <v>3083</v>
      </c>
      <c r="F436" s="10" t="str">
        <f t="shared" si="50"/>
        <v>高崎中学校</v>
      </c>
      <c r="G436" s="46" ph="1"/>
      <c r="H436" s="10" t="s">
        <v>3084</v>
      </c>
      <c r="I436" s="11" t="s">
        <v>1720</v>
      </c>
      <c r="J436" s="10" t="str">
        <f t="shared" si="46"/>
        <v>つくば市高崎1730</v>
      </c>
      <c r="K436" s="10" t="s">
        <v>3085</v>
      </c>
      <c r="L436" s="11" t="s">
        <v>3086</v>
      </c>
      <c r="M436" s="11" t="s">
        <v>3087</v>
      </c>
      <c r="N436" s="33"/>
      <c r="O436" s="45" t="str">
        <f t="shared" si="48"/>
        <v/>
      </c>
      <c r="P436" s="36"/>
      <c r="Q436" s="39"/>
      <c r="R436" s="36"/>
      <c r="S436" s="12" t="str">
        <f t="shared" si="47"/>
        <v/>
      </c>
      <c r="T436" s="42"/>
      <c r="U436" s="39"/>
      <c r="V436" s="29"/>
    </row>
    <row r="437" spans="1:22" x14ac:dyDescent="0.35">
      <c r="A437" s="9">
        <v>435</v>
      </c>
      <c r="B437" s="9">
        <v>24</v>
      </c>
      <c r="C437" s="9">
        <v>45</v>
      </c>
      <c r="D437" s="10" t="s">
        <v>17</v>
      </c>
      <c r="E437" s="10" t="s">
        <v>3472</v>
      </c>
      <c r="F437" s="10" t="str">
        <f t="shared" si="50"/>
        <v>研究学園中学校</v>
      </c>
      <c r="G437" s="46" ph="1"/>
      <c r="H437" s="10" t="s">
        <v>3473</v>
      </c>
      <c r="I437" s="11" t="s">
        <v>3477</v>
      </c>
      <c r="J437" s="10" t="str">
        <f t="shared" si="46"/>
        <v>つくば市研究学園2-26</v>
      </c>
      <c r="K437" s="10" t="s">
        <v>3476</v>
      </c>
      <c r="L437" s="11" t="s">
        <v>3493</v>
      </c>
      <c r="M437" s="11" t="s">
        <v>3494</v>
      </c>
      <c r="N437" s="33"/>
      <c r="O437" s="45" t="str">
        <f t="shared" si="48"/>
        <v/>
      </c>
      <c r="P437" s="36"/>
      <c r="Q437" s="39"/>
      <c r="R437" s="36"/>
      <c r="S437" s="12" t="str">
        <f t="shared" si="47"/>
        <v/>
      </c>
      <c r="T437" s="42"/>
      <c r="U437" s="39"/>
      <c r="V437" s="29"/>
    </row>
    <row r="438" spans="1:22" x14ac:dyDescent="0.35">
      <c r="A438" s="9">
        <v>436</v>
      </c>
      <c r="B438" s="9">
        <v>24</v>
      </c>
      <c r="C438" s="9">
        <v>46</v>
      </c>
      <c r="D438" s="10" t="s">
        <v>17</v>
      </c>
      <c r="E438" s="10" t="s">
        <v>3504</v>
      </c>
      <c r="F438" s="10" t="str">
        <f t="shared" si="50"/>
        <v>みどりの南中学校</v>
      </c>
      <c r="G438" s="46" ph="1"/>
      <c r="H438" s="10" t="s">
        <v>3505</v>
      </c>
      <c r="I438" s="11" t="s">
        <v>3507</v>
      </c>
      <c r="J438" s="10" t="str">
        <f t="shared" si="46"/>
        <v>つくば市みどりの南106-1</v>
      </c>
      <c r="K438" s="10" t="s">
        <v>3512</v>
      </c>
      <c r="L438" s="11" t="s">
        <v>3513</v>
      </c>
      <c r="M438" s="11" t="s">
        <v>3514</v>
      </c>
      <c r="N438" s="33"/>
      <c r="O438" s="45" t="str">
        <f t="shared" si="48"/>
        <v/>
      </c>
      <c r="P438" s="36"/>
      <c r="Q438" s="39"/>
      <c r="R438" s="36"/>
      <c r="S438" s="12" t="str">
        <f t="shared" si="47"/>
        <v/>
      </c>
      <c r="T438" s="42"/>
      <c r="U438" s="39"/>
      <c r="V438" s="29"/>
    </row>
    <row r="439" spans="1:22" x14ac:dyDescent="0.35">
      <c r="A439" s="9">
        <v>437</v>
      </c>
      <c r="B439" s="9">
        <v>24</v>
      </c>
      <c r="C439" s="9">
        <v>47</v>
      </c>
      <c r="D439" s="10" t="s">
        <v>17</v>
      </c>
      <c r="E439" s="10" t="s">
        <v>3365</v>
      </c>
      <c r="F439" s="10" t="str">
        <f>E439&amp;"義務教育学校"</f>
        <v>春日学園義務教育学校</v>
      </c>
      <c r="G439" s="46" ph="1"/>
      <c r="H439" s="10" t="s">
        <v>3366</v>
      </c>
      <c r="I439" s="11" t="s">
        <v>3368</v>
      </c>
      <c r="J439" s="10" t="str">
        <f t="shared" si="46"/>
        <v>つくば市春日2-47</v>
      </c>
      <c r="K439" s="10" t="s">
        <v>3367</v>
      </c>
      <c r="L439" s="11" t="s">
        <v>3369</v>
      </c>
      <c r="M439" s="11" t="s">
        <v>3370</v>
      </c>
      <c r="N439" s="33"/>
      <c r="O439" s="45" t="str">
        <f t="shared" si="48"/>
        <v/>
      </c>
      <c r="P439" s="36"/>
      <c r="Q439" s="39"/>
      <c r="R439" s="36"/>
      <c r="S439" s="12" t="str">
        <f t="shared" si="47"/>
        <v/>
      </c>
      <c r="T439" s="42"/>
      <c r="U439" s="39"/>
      <c r="V439" s="29"/>
    </row>
    <row r="440" spans="1:22" x14ac:dyDescent="0.35">
      <c r="A440" s="9">
        <v>438</v>
      </c>
      <c r="B440" s="9">
        <v>24</v>
      </c>
      <c r="C440" s="9">
        <v>48</v>
      </c>
      <c r="D440" s="10" t="s">
        <v>17</v>
      </c>
      <c r="E440" s="10" t="s">
        <v>3371</v>
      </c>
      <c r="F440" s="10" t="str">
        <f>E440&amp;"義務教育学校"</f>
        <v>秀峰筑波義務教育学校</v>
      </c>
      <c r="G440" s="46" ph="1"/>
      <c r="H440" s="10" t="s">
        <v>3372</v>
      </c>
      <c r="I440" s="11" t="s">
        <v>3374</v>
      </c>
      <c r="J440" s="10" t="str">
        <f t="shared" si="46"/>
        <v>つくば市北条5073</v>
      </c>
      <c r="K440" s="10" t="s">
        <v>3373</v>
      </c>
      <c r="L440" s="11" t="s">
        <v>3375</v>
      </c>
      <c r="M440" s="11" t="s">
        <v>3376</v>
      </c>
      <c r="N440" s="33"/>
      <c r="O440" s="45" t="str">
        <f t="shared" si="48"/>
        <v/>
      </c>
      <c r="P440" s="36"/>
      <c r="Q440" s="39"/>
      <c r="R440" s="36"/>
      <c r="S440" s="12" t="str">
        <f t="shared" si="47"/>
        <v/>
      </c>
      <c r="T440" s="42"/>
      <c r="U440" s="39"/>
      <c r="V440" s="29"/>
    </row>
    <row r="441" spans="1:22" x14ac:dyDescent="0.35">
      <c r="A441" s="9">
        <v>439</v>
      </c>
      <c r="B441" s="9">
        <v>24</v>
      </c>
      <c r="C441" s="9">
        <v>49</v>
      </c>
      <c r="D441" s="10" t="s">
        <v>17</v>
      </c>
      <c r="E441" s="10" t="s">
        <v>3377</v>
      </c>
      <c r="F441" s="10" t="str">
        <f>E441&amp;"義務教育学校"</f>
        <v>学園の森義務教育学校</v>
      </c>
      <c r="G441" s="46" ph="1"/>
      <c r="H441" s="10" t="s">
        <v>3378</v>
      </c>
      <c r="I441" s="11" t="s">
        <v>3380</v>
      </c>
      <c r="J441" s="10" t="str">
        <f t="shared" si="46"/>
        <v>つくば市学園の森2-15-1</v>
      </c>
      <c r="K441" s="10" t="s">
        <v>3379</v>
      </c>
      <c r="L441" s="11" t="s">
        <v>3381</v>
      </c>
      <c r="M441" s="11" t="s">
        <v>3382</v>
      </c>
      <c r="N441" s="33"/>
      <c r="O441" s="45" t="str">
        <f t="shared" si="48"/>
        <v/>
      </c>
      <c r="P441" s="36"/>
      <c r="Q441" s="39"/>
      <c r="R441" s="36"/>
      <c r="S441" s="12" t="str">
        <f t="shared" si="47"/>
        <v/>
      </c>
      <c r="T441" s="42"/>
      <c r="U441" s="39"/>
      <c r="V441" s="29"/>
    </row>
    <row r="442" spans="1:22" x14ac:dyDescent="0.35">
      <c r="A442" s="9">
        <v>440</v>
      </c>
      <c r="B442" s="9">
        <v>24</v>
      </c>
      <c r="C442" s="9">
        <v>50</v>
      </c>
      <c r="D442" s="10" t="s">
        <v>17</v>
      </c>
      <c r="E442" s="10" t="s">
        <v>3383</v>
      </c>
      <c r="F442" s="10" t="str">
        <f>E442&amp;"義務教育学校"</f>
        <v>みどりの学園義務教育学校</v>
      </c>
      <c r="G442" s="46" ph="1"/>
      <c r="H442" s="10" t="s">
        <v>3384</v>
      </c>
      <c r="I442" s="11" t="s">
        <v>1628</v>
      </c>
      <c r="J442" s="10" t="str">
        <f t="shared" si="46"/>
        <v>つくば市みどりの中央12-1</v>
      </c>
      <c r="K442" s="10" t="s">
        <v>3385</v>
      </c>
      <c r="L442" s="11" t="s">
        <v>3386</v>
      </c>
      <c r="M442" s="11" t="s">
        <v>3387</v>
      </c>
      <c r="N442" s="33"/>
      <c r="O442" s="45" t="str">
        <f t="shared" si="48"/>
        <v/>
      </c>
      <c r="P442" s="36"/>
      <c r="Q442" s="39"/>
      <c r="R442" s="36"/>
      <c r="S442" s="12" t="str">
        <f t="shared" si="47"/>
        <v/>
      </c>
      <c r="T442" s="42"/>
      <c r="U442" s="39"/>
      <c r="V442" s="29"/>
    </row>
    <row r="443" spans="1:22" x14ac:dyDescent="0.35">
      <c r="A443" s="9">
        <v>441</v>
      </c>
      <c r="B443" s="9">
        <v>25</v>
      </c>
      <c r="C443" s="9">
        <v>1</v>
      </c>
      <c r="D443" s="10" t="s">
        <v>21</v>
      </c>
      <c r="E443" s="10" t="s">
        <v>1735</v>
      </c>
      <c r="F443" s="10" t="str">
        <f t="shared" ref="F443:F451" si="51">E443&amp;"小学校"</f>
        <v>大井沢小学校</v>
      </c>
      <c r="G443" s="46" ph="1"/>
      <c r="H443" s="10" t="s">
        <v>1736</v>
      </c>
      <c r="I443" s="11" t="s">
        <v>1738</v>
      </c>
      <c r="J443" s="10" t="str">
        <f t="shared" si="46"/>
        <v>守谷市薬師台4-12</v>
      </c>
      <c r="K443" s="10" t="s">
        <v>1737</v>
      </c>
      <c r="L443" s="11" t="s">
        <v>1739</v>
      </c>
      <c r="M443" s="11" t="s">
        <v>1740</v>
      </c>
      <c r="N443" s="33"/>
      <c r="O443" s="45" t="str">
        <f t="shared" si="48"/>
        <v/>
      </c>
      <c r="P443" s="36"/>
      <c r="Q443" s="39"/>
      <c r="R443" s="36"/>
      <c r="S443" s="12" t="str">
        <f t="shared" si="47"/>
        <v/>
      </c>
      <c r="T443" s="42"/>
      <c r="U443" s="39"/>
      <c r="V443" s="29"/>
    </row>
    <row r="444" spans="1:22" x14ac:dyDescent="0.35">
      <c r="A444" s="9">
        <v>442</v>
      </c>
      <c r="B444" s="9">
        <v>25</v>
      </c>
      <c r="C444" s="9">
        <v>2</v>
      </c>
      <c r="D444" s="10" t="s">
        <v>21</v>
      </c>
      <c r="E444" s="10" t="s">
        <v>1741</v>
      </c>
      <c r="F444" s="10" t="str">
        <f t="shared" si="51"/>
        <v>大野小学校</v>
      </c>
      <c r="G444" s="46" ph="1"/>
      <c r="H444" s="10" t="s">
        <v>1742</v>
      </c>
      <c r="I444" s="11" t="s">
        <v>1744</v>
      </c>
      <c r="J444" s="10" t="str">
        <f t="shared" si="46"/>
        <v>守谷市野木崎492</v>
      </c>
      <c r="K444" s="10" t="s">
        <v>1743</v>
      </c>
      <c r="L444" s="11" t="s">
        <v>1745</v>
      </c>
      <c r="M444" s="11" t="s">
        <v>1746</v>
      </c>
      <c r="N444" s="33"/>
      <c r="O444" s="45" t="str">
        <f t="shared" si="48"/>
        <v/>
      </c>
      <c r="P444" s="36"/>
      <c r="Q444" s="39"/>
      <c r="R444" s="36"/>
      <c r="S444" s="12" t="str">
        <f t="shared" si="47"/>
        <v/>
      </c>
      <c r="T444" s="42"/>
      <c r="U444" s="39"/>
      <c r="V444" s="29"/>
    </row>
    <row r="445" spans="1:22" x14ac:dyDescent="0.35">
      <c r="A445" s="9">
        <v>443</v>
      </c>
      <c r="B445" s="9">
        <v>25</v>
      </c>
      <c r="C445" s="9">
        <v>3</v>
      </c>
      <c r="D445" s="10" t="s">
        <v>21</v>
      </c>
      <c r="E445" s="10" t="s">
        <v>294</v>
      </c>
      <c r="F445" s="10" t="str">
        <f t="shared" si="51"/>
        <v>高野小学校</v>
      </c>
      <c r="G445" s="46" ph="1"/>
      <c r="H445" s="10" t="s">
        <v>295</v>
      </c>
      <c r="I445" s="11" t="s">
        <v>1748</v>
      </c>
      <c r="J445" s="10" t="str">
        <f t="shared" si="46"/>
        <v>守谷市高野1342</v>
      </c>
      <c r="K445" s="10" t="s">
        <v>1747</v>
      </c>
      <c r="L445" s="11" t="s">
        <v>1749</v>
      </c>
      <c r="M445" s="11" t="s">
        <v>1750</v>
      </c>
      <c r="N445" s="33"/>
      <c r="O445" s="45" t="str">
        <f t="shared" si="48"/>
        <v/>
      </c>
      <c r="P445" s="36"/>
      <c r="Q445" s="39"/>
      <c r="R445" s="36"/>
      <c r="S445" s="12" t="str">
        <f t="shared" si="47"/>
        <v/>
      </c>
      <c r="T445" s="42"/>
      <c r="U445" s="39"/>
      <c r="V445" s="29"/>
    </row>
    <row r="446" spans="1:22" x14ac:dyDescent="0.35">
      <c r="A446" s="9">
        <v>444</v>
      </c>
      <c r="B446" s="9">
        <v>25</v>
      </c>
      <c r="C446" s="9">
        <v>4</v>
      </c>
      <c r="D446" s="10" t="s">
        <v>21</v>
      </c>
      <c r="E446" s="10" t="s">
        <v>1751</v>
      </c>
      <c r="F446" s="10" t="str">
        <f t="shared" si="51"/>
        <v>守谷小学校</v>
      </c>
      <c r="G446" s="46" ph="1"/>
      <c r="H446" s="10" t="s">
        <v>1752</v>
      </c>
      <c r="I446" s="11" t="s">
        <v>1754</v>
      </c>
      <c r="J446" s="10" t="str">
        <f t="shared" si="46"/>
        <v>守谷市本町858</v>
      </c>
      <c r="K446" s="10" t="s">
        <v>1753</v>
      </c>
      <c r="L446" s="11" t="s">
        <v>1755</v>
      </c>
      <c r="M446" s="11" t="s">
        <v>1756</v>
      </c>
      <c r="N446" s="33"/>
      <c r="O446" s="45" t="str">
        <f t="shared" si="48"/>
        <v/>
      </c>
      <c r="P446" s="36"/>
      <c r="Q446" s="39"/>
      <c r="R446" s="36"/>
      <c r="S446" s="12" t="str">
        <f t="shared" si="47"/>
        <v/>
      </c>
      <c r="T446" s="42"/>
      <c r="U446" s="39"/>
      <c r="V446" s="29"/>
    </row>
    <row r="447" spans="1:22" x14ac:dyDescent="0.35">
      <c r="A447" s="9">
        <v>445</v>
      </c>
      <c r="B447" s="9">
        <v>25</v>
      </c>
      <c r="C447" s="9">
        <v>5</v>
      </c>
      <c r="D447" s="10" t="s">
        <v>21</v>
      </c>
      <c r="E447" s="10" t="s">
        <v>1757</v>
      </c>
      <c r="F447" s="10" t="str">
        <f t="shared" si="51"/>
        <v>黒内小学校</v>
      </c>
      <c r="G447" s="46" ph="1"/>
      <c r="H447" s="10" t="s">
        <v>1758</v>
      </c>
      <c r="I447" s="11" t="s">
        <v>1760</v>
      </c>
      <c r="J447" s="10" t="str">
        <f t="shared" si="46"/>
        <v>守谷市百合ケ丘2-2349</v>
      </c>
      <c r="K447" s="10" t="s">
        <v>1759</v>
      </c>
      <c r="L447" s="11" t="s">
        <v>1761</v>
      </c>
      <c r="M447" s="11" t="s">
        <v>1762</v>
      </c>
      <c r="N447" s="33"/>
      <c r="O447" s="45" t="str">
        <f t="shared" si="48"/>
        <v/>
      </c>
      <c r="P447" s="36"/>
      <c r="Q447" s="39"/>
      <c r="R447" s="36"/>
      <c r="S447" s="12" t="str">
        <f t="shared" si="47"/>
        <v/>
      </c>
      <c r="T447" s="42"/>
      <c r="U447" s="39"/>
      <c r="V447" s="29"/>
    </row>
    <row r="448" spans="1:22" x14ac:dyDescent="0.35">
      <c r="A448" s="9">
        <v>446</v>
      </c>
      <c r="B448" s="9">
        <v>25</v>
      </c>
      <c r="C448" s="9">
        <v>6</v>
      </c>
      <c r="D448" s="10" t="s">
        <v>21</v>
      </c>
      <c r="E448" s="10" t="s">
        <v>1763</v>
      </c>
      <c r="F448" s="10" t="str">
        <f t="shared" si="51"/>
        <v>御所ケ丘小学校</v>
      </c>
      <c r="G448" s="46" ph="1"/>
      <c r="H448" s="10" t="s">
        <v>1764</v>
      </c>
      <c r="I448" s="11" t="s">
        <v>1766</v>
      </c>
      <c r="J448" s="10" t="str">
        <f t="shared" si="46"/>
        <v>守谷市御所ケ丘5-15</v>
      </c>
      <c r="K448" s="10" t="s">
        <v>1765</v>
      </c>
      <c r="L448" s="11" t="s">
        <v>1767</v>
      </c>
      <c r="M448" s="11" t="s">
        <v>1768</v>
      </c>
      <c r="N448" s="33"/>
      <c r="O448" s="45" t="str">
        <f t="shared" si="48"/>
        <v/>
      </c>
      <c r="P448" s="36"/>
      <c r="Q448" s="39"/>
      <c r="R448" s="36"/>
      <c r="S448" s="12" t="str">
        <f t="shared" si="47"/>
        <v/>
      </c>
      <c r="T448" s="42"/>
      <c r="U448" s="39"/>
      <c r="V448" s="29"/>
    </row>
    <row r="449" spans="1:22" x14ac:dyDescent="0.35">
      <c r="A449" s="9">
        <v>447</v>
      </c>
      <c r="B449" s="9">
        <v>25</v>
      </c>
      <c r="C449" s="9">
        <v>7</v>
      </c>
      <c r="D449" s="10" t="s">
        <v>21</v>
      </c>
      <c r="E449" s="10" t="s">
        <v>1769</v>
      </c>
      <c r="F449" s="10" t="str">
        <f t="shared" si="51"/>
        <v>郷州小学校</v>
      </c>
      <c r="G449" s="46" ph="1"/>
      <c r="H449" s="10" t="s">
        <v>1770</v>
      </c>
      <c r="I449" s="11" t="s">
        <v>1772</v>
      </c>
      <c r="J449" s="10" t="str">
        <f t="shared" si="46"/>
        <v>守谷市みずき野5-4-1</v>
      </c>
      <c r="K449" s="10" t="s">
        <v>1771</v>
      </c>
      <c r="L449" s="11" t="s">
        <v>1773</v>
      </c>
      <c r="M449" s="11" t="s">
        <v>1774</v>
      </c>
      <c r="N449" s="33"/>
      <c r="O449" s="45" t="str">
        <f t="shared" si="48"/>
        <v/>
      </c>
      <c r="P449" s="36"/>
      <c r="Q449" s="39"/>
      <c r="R449" s="36"/>
      <c r="S449" s="12" t="str">
        <f t="shared" si="47"/>
        <v/>
      </c>
      <c r="T449" s="42"/>
      <c r="U449" s="39"/>
      <c r="V449" s="29"/>
    </row>
    <row r="450" spans="1:22" x14ac:dyDescent="0.35">
      <c r="A450" s="9">
        <v>448</v>
      </c>
      <c r="B450" s="9">
        <v>25</v>
      </c>
      <c r="C450" s="9">
        <v>8</v>
      </c>
      <c r="D450" s="10" t="s">
        <v>21</v>
      </c>
      <c r="E450" s="10" t="s">
        <v>1775</v>
      </c>
      <c r="F450" s="10" t="str">
        <f t="shared" si="51"/>
        <v>松前台小学校</v>
      </c>
      <c r="G450" s="46" ph="1"/>
      <c r="H450" s="10" t="s">
        <v>1776</v>
      </c>
      <c r="I450" s="11" t="s">
        <v>1778</v>
      </c>
      <c r="J450" s="10" t="str">
        <f t="shared" si="46"/>
        <v>守谷市松前台2-16</v>
      </c>
      <c r="K450" s="10" t="s">
        <v>1777</v>
      </c>
      <c r="L450" s="11" t="s">
        <v>1779</v>
      </c>
      <c r="M450" s="11" t="s">
        <v>1780</v>
      </c>
      <c r="N450" s="33"/>
      <c r="O450" s="45" t="str">
        <f t="shared" si="48"/>
        <v/>
      </c>
      <c r="P450" s="36"/>
      <c r="Q450" s="39"/>
      <c r="R450" s="36"/>
      <c r="S450" s="12" t="str">
        <f t="shared" si="47"/>
        <v/>
      </c>
      <c r="T450" s="42"/>
      <c r="U450" s="39"/>
      <c r="V450" s="29"/>
    </row>
    <row r="451" spans="1:22" x14ac:dyDescent="0.35">
      <c r="A451" s="9">
        <v>449</v>
      </c>
      <c r="B451" s="9">
        <v>25</v>
      </c>
      <c r="C451" s="9">
        <v>9</v>
      </c>
      <c r="D451" s="10" t="s">
        <v>21</v>
      </c>
      <c r="E451" s="10" t="s">
        <v>1781</v>
      </c>
      <c r="F451" s="10" t="str">
        <f t="shared" si="51"/>
        <v>松ケ丘小学校</v>
      </c>
      <c r="G451" s="46" ph="1"/>
      <c r="H451" s="10" t="s">
        <v>1782</v>
      </c>
      <c r="I451" s="11" t="s">
        <v>1784</v>
      </c>
      <c r="J451" s="10" t="str">
        <f t="shared" ref="J451:J514" si="52">D451&amp;K451</f>
        <v>守谷市松ケ丘4-12</v>
      </c>
      <c r="K451" s="10" t="s">
        <v>1783</v>
      </c>
      <c r="L451" s="11" t="s">
        <v>1785</v>
      </c>
      <c r="M451" s="11" t="s">
        <v>1786</v>
      </c>
      <c r="N451" s="33"/>
      <c r="O451" s="45" t="str">
        <f t="shared" si="48"/>
        <v/>
      </c>
      <c r="P451" s="36"/>
      <c r="Q451" s="39"/>
      <c r="R451" s="36"/>
      <c r="S451" s="12" t="str">
        <f t="shared" ref="S451:S514" si="53">IF(N451="","",DATEDIF($O451,$X$1,"y")&amp;"."&amp;DATEDIF($O451,$X$1,"yM"))</f>
        <v/>
      </c>
      <c r="T451" s="42"/>
      <c r="U451" s="39"/>
      <c r="V451" s="29"/>
    </row>
    <row r="452" spans="1:22" x14ac:dyDescent="0.35">
      <c r="A452" s="9">
        <v>450</v>
      </c>
      <c r="B452" s="9">
        <v>25</v>
      </c>
      <c r="C452" s="9">
        <v>10</v>
      </c>
      <c r="D452" s="10" t="s">
        <v>21</v>
      </c>
      <c r="E452" s="10" t="s">
        <v>1751</v>
      </c>
      <c r="F452" s="10" t="str">
        <f>E452&amp;"中学校"</f>
        <v>守谷中学校</v>
      </c>
      <c r="G452" s="46" ph="1"/>
      <c r="H452" s="10" t="s">
        <v>1752</v>
      </c>
      <c r="I452" s="11" t="s">
        <v>1760</v>
      </c>
      <c r="J452" s="10" t="str">
        <f t="shared" si="52"/>
        <v>守谷市百合ケ丘2-2675</v>
      </c>
      <c r="K452" s="10" t="s">
        <v>3088</v>
      </c>
      <c r="L452" s="11" t="s">
        <v>3089</v>
      </c>
      <c r="M452" s="11" t="s">
        <v>3090</v>
      </c>
      <c r="N452" s="33"/>
      <c r="O452" s="45" t="str">
        <f t="shared" ref="O452:O515" si="54">IF(N452="","","s"&amp;$N452)</f>
        <v/>
      </c>
      <c r="P452" s="36"/>
      <c r="Q452" s="39"/>
      <c r="R452" s="36"/>
      <c r="S452" s="12" t="str">
        <f t="shared" si="53"/>
        <v/>
      </c>
      <c r="T452" s="42"/>
      <c r="U452" s="39"/>
      <c r="V452" s="29"/>
    </row>
    <row r="453" spans="1:22" x14ac:dyDescent="0.35">
      <c r="A453" s="9">
        <v>451</v>
      </c>
      <c r="B453" s="9">
        <v>25</v>
      </c>
      <c r="C453" s="9">
        <v>11</v>
      </c>
      <c r="D453" s="10" t="s">
        <v>21</v>
      </c>
      <c r="E453" s="10" t="s">
        <v>3091</v>
      </c>
      <c r="F453" s="10" t="str">
        <f>E453&amp;"中学校"</f>
        <v>愛宕中学校</v>
      </c>
      <c r="G453" s="46" ph="1"/>
      <c r="H453" s="10" t="s">
        <v>3092</v>
      </c>
      <c r="I453" s="11" t="s">
        <v>1754</v>
      </c>
      <c r="J453" s="10" t="str">
        <f t="shared" si="52"/>
        <v>守谷市本町4325-2</v>
      </c>
      <c r="K453" s="10" t="s">
        <v>3093</v>
      </c>
      <c r="L453" s="11" t="s">
        <v>3094</v>
      </c>
      <c r="M453" s="11" t="s">
        <v>3095</v>
      </c>
      <c r="N453" s="33"/>
      <c r="O453" s="45" t="str">
        <f t="shared" si="54"/>
        <v/>
      </c>
      <c r="P453" s="36"/>
      <c r="Q453" s="39"/>
      <c r="R453" s="36"/>
      <c r="S453" s="12" t="str">
        <f t="shared" si="53"/>
        <v/>
      </c>
      <c r="T453" s="42"/>
      <c r="U453" s="39"/>
      <c r="V453" s="29"/>
    </row>
    <row r="454" spans="1:22" x14ac:dyDescent="0.35">
      <c r="A454" s="9">
        <v>452</v>
      </c>
      <c r="B454" s="9">
        <v>25</v>
      </c>
      <c r="C454" s="9">
        <v>12</v>
      </c>
      <c r="D454" s="10" t="s">
        <v>21</v>
      </c>
      <c r="E454" s="10" t="s">
        <v>1763</v>
      </c>
      <c r="F454" s="10" t="str">
        <f>E454&amp;"中学校"</f>
        <v>御所ケ丘中学校</v>
      </c>
      <c r="G454" s="46" ph="1"/>
      <c r="H454" s="10" t="s">
        <v>1764</v>
      </c>
      <c r="I454" s="11" t="s">
        <v>1766</v>
      </c>
      <c r="J454" s="10" t="str">
        <f t="shared" si="52"/>
        <v>守谷市御所ケ丘4-16</v>
      </c>
      <c r="K454" s="10" t="s">
        <v>3096</v>
      </c>
      <c r="L454" s="11" t="s">
        <v>3097</v>
      </c>
      <c r="M454" s="11" t="s">
        <v>3098</v>
      </c>
      <c r="N454" s="33"/>
      <c r="O454" s="45" t="str">
        <f t="shared" si="54"/>
        <v/>
      </c>
      <c r="P454" s="36"/>
      <c r="Q454" s="39"/>
      <c r="R454" s="36"/>
      <c r="S454" s="12" t="str">
        <f t="shared" si="53"/>
        <v/>
      </c>
      <c r="T454" s="42"/>
      <c r="U454" s="39"/>
      <c r="V454" s="29"/>
    </row>
    <row r="455" spans="1:22" x14ac:dyDescent="0.35">
      <c r="A455" s="9">
        <v>453</v>
      </c>
      <c r="B455" s="9">
        <v>25</v>
      </c>
      <c r="C455" s="9">
        <v>13</v>
      </c>
      <c r="D455" s="10" t="s">
        <v>21</v>
      </c>
      <c r="E455" s="10" t="s">
        <v>3099</v>
      </c>
      <c r="F455" s="10" t="str">
        <f>E455&amp;"中学校"</f>
        <v>けやき台中学校</v>
      </c>
      <c r="G455" s="46" ph="1"/>
      <c r="H455" s="10" t="s">
        <v>3100</v>
      </c>
      <c r="I455" s="11" t="s">
        <v>3102</v>
      </c>
      <c r="J455" s="10" t="str">
        <f t="shared" si="52"/>
        <v>守谷市けやき台5-21-1</v>
      </c>
      <c r="K455" s="10" t="s">
        <v>3101</v>
      </c>
      <c r="L455" s="11" t="s">
        <v>3103</v>
      </c>
      <c r="M455" s="11" t="s">
        <v>3104</v>
      </c>
      <c r="N455" s="33"/>
      <c r="O455" s="45" t="str">
        <f t="shared" si="54"/>
        <v/>
      </c>
      <c r="P455" s="36"/>
      <c r="Q455" s="39"/>
      <c r="R455" s="36"/>
      <c r="S455" s="12" t="str">
        <f t="shared" si="53"/>
        <v/>
      </c>
      <c r="T455" s="42"/>
      <c r="U455" s="39"/>
      <c r="V455" s="29"/>
    </row>
    <row r="456" spans="1:22" x14ac:dyDescent="0.35">
      <c r="A456" s="9">
        <v>454</v>
      </c>
      <c r="B456" s="9">
        <v>26</v>
      </c>
      <c r="C456" s="9">
        <v>1</v>
      </c>
      <c r="D456" s="10" t="s">
        <v>26</v>
      </c>
      <c r="E456" s="10" t="s">
        <v>1787</v>
      </c>
      <c r="F456" s="10" t="str">
        <f t="shared" ref="F456:F463" si="55">E456&amp;"小学校"</f>
        <v>江戸崎小学校</v>
      </c>
      <c r="G456" s="46" ph="1"/>
      <c r="H456" s="10" t="s">
        <v>1788</v>
      </c>
      <c r="I456" s="11" t="s">
        <v>1790</v>
      </c>
      <c r="J456" s="10" t="str">
        <f t="shared" si="52"/>
        <v>稲敷市江戸崎甲3194</v>
      </c>
      <c r="K456" s="10" t="s">
        <v>1789</v>
      </c>
      <c r="L456" s="11" t="s">
        <v>1791</v>
      </c>
      <c r="M456" s="11" t="s">
        <v>1792</v>
      </c>
      <c r="N456" s="33"/>
      <c r="O456" s="45" t="str">
        <f t="shared" si="54"/>
        <v/>
      </c>
      <c r="P456" s="36"/>
      <c r="Q456" s="39"/>
      <c r="R456" s="36"/>
      <c r="S456" s="12" t="str">
        <f t="shared" si="53"/>
        <v/>
      </c>
      <c r="T456" s="42"/>
      <c r="U456" s="39"/>
      <c r="V456" s="29"/>
    </row>
    <row r="457" spans="1:22" x14ac:dyDescent="0.35">
      <c r="A457" s="9">
        <v>455</v>
      </c>
      <c r="B457" s="9">
        <v>26</v>
      </c>
      <c r="C457" s="9">
        <v>2</v>
      </c>
      <c r="D457" s="10" t="s">
        <v>26</v>
      </c>
      <c r="E457" s="10" t="s">
        <v>1793</v>
      </c>
      <c r="F457" s="10" t="str">
        <f t="shared" si="55"/>
        <v>沼里小学校</v>
      </c>
      <c r="G457" s="46" ph="1"/>
      <c r="H457" s="10" t="s">
        <v>1794</v>
      </c>
      <c r="I457" s="11" t="s">
        <v>1796</v>
      </c>
      <c r="J457" s="10" t="str">
        <f t="shared" si="52"/>
        <v>稲敷市沼田2661-1</v>
      </c>
      <c r="K457" s="10" t="s">
        <v>1795</v>
      </c>
      <c r="L457" s="11" t="s">
        <v>1797</v>
      </c>
      <c r="M457" s="11" t="s">
        <v>1798</v>
      </c>
      <c r="N457" s="33"/>
      <c r="O457" s="45" t="str">
        <f t="shared" si="54"/>
        <v/>
      </c>
      <c r="P457" s="36"/>
      <c r="Q457" s="39"/>
      <c r="R457" s="36"/>
      <c r="S457" s="12" t="str">
        <f t="shared" si="53"/>
        <v/>
      </c>
      <c r="T457" s="42"/>
      <c r="U457" s="39"/>
      <c r="V457" s="29"/>
    </row>
    <row r="458" spans="1:22" x14ac:dyDescent="0.35">
      <c r="A458" s="9">
        <v>456</v>
      </c>
      <c r="B458" s="9">
        <v>26</v>
      </c>
      <c r="C458" s="9">
        <v>3</v>
      </c>
      <c r="D458" s="10" t="s">
        <v>26</v>
      </c>
      <c r="E458" s="10" t="s">
        <v>1799</v>
      </c>
      <c r="F458" s="10" t="str">
        <f t="shared" si="55"/>
        <v>高田小学校</v>
      </c>
      <c r="G458" s="46" ph="1"/>
      <c r="H458" s="10" t="s">
        <v>1800</v>
      </c>
      <c r="I458" s="11" t="s">
        <v>1802</v>
      </c>
      <c r="J458" s="10" t="str">
        <f t="shared" si="52"/>
        <v>稲敷市高田854</v>
      </c>
      <c r="K458" s="10" t="s">
        <v>1801</v>
      </c>
      <c r="L458" s="11" t="s">
        <v>1803</v>
      </c>
      <c r="M458" s="11" t="s">
        <v>1804</v>
      </c>
      <c r="N458" s="33"/>
      <c r="O458" s="45" t="str">
        <f t="shared" si="54"/>
        <v/>
      </c>
      <c r="P458" s="36"/>
      <c r="Q458" s="39"/>
      <c r="R458" s="36"/>
      <c r="S458" s="12" t="str">
        <f t="shared" si="53"/>
        <v/>
      </c>
      <c r="T458" s="42"/>
      <c r="U458" s="39"/>
      <c r="V458" s="29"/>
    </row>
    <row r="459" spans="1:22" x14ac:dyDescent="0.35">
      <c r="A459" s="9">
        <v>457</v>
      </c>
      <c r="B459" s="9">
        <v>26</v>
      </c>
      <c r="C459" s="9">
        <v>4</v>
      </c>
      <c r="D459" s="10" t="s">
        <v>26</v>
      </c>
      <c r="E459" s="10" t="s">
        <v>1805</v>
      </c>
      <c r="F459" s="10" t="str">
        <f t="shared" si="55"/>
        <v>あずま東小学校</v>
      </c>
      <c r="G459" s="46" ph="1"/>
      <c r="H459" s="10" t="s">
        <v>1806</v>
      </c>
      <c r="I459" s="11" t="s">
        <v>1808</v>
      </c>
      <c r="J459" s="10" t="str">
        <f t="shared" si="52"/>
        <v>稲敷市佐原下手1-1</v>
      </c>
      <c r="K459" s="10" t="s">
        <v>1807</v>
      </c>
      <c r="L459" s="11" t="s">
        <v>1809</v>
      </c>
      <c r="M459" s="11" t="s">
        <v>1810</v>
      </c>
      <c r="N459" s="33"/>
      <c r="O459" s="45" t="str">
        <f t="shared" si="54"/>
        <v/>
      </c>
      <c r="P459" s="36"/>
      <c r="Q459" s="39"/>
      <c r="R459" s="36"/>
      <c r="S459" s="12" t="str">
        <f t="shared" si="53"/>
        <v/>
      </c>
      <c r="T459" s="42"/>
      <c r="U459" s="39"/>
      <c r="V459" s="29"/>
    </row>
    <row r="460" spans="1:22" x14ac:dyDescent="0.35">
      <c r="A460" s="9">
        <v>458</v>
      </c>
      <c r="B460" s="9">
        <v>26</v>
      </c>
      <c r="C460" s="9">
        <v>5</v>
      </c>
      <c r="D460" s="10" t="s">
        <v>26</v>
      </c>
      <c r="E460" s="10" t="s">
        <v>1811</v>
      </c>
      <c r="F460" s="10" t="str">
        <f t="shared" si="55"/>
        <v>あずま北小学校</v>
      </c>
      <c r="G460" s="46" ph="1"/>
      <c r="H460" s="10" t="s">
        <v>1812</v>
      </c>
      <c r="I460" s="11" t="s">
        <v>1814</v>
      </c>
      <c r="J460" s="10" t="str">
        <f t="shared" si="52"/>
        <v>稲敷市伊佐部1673</v>
      </c>
      <c r="K460" s="10" t="s">
        <v>1813</v>
      </c>
      <c r="L460" s="11" t="s">
        <v>1815</v>
      </c>
      <c r="M460" s="11" t="s">
        <v>1816</v>
      </c>
      <c r="N460" s="33"/>
      <c r="O460" s="45" t="str">
        <f t="shared" si="54"/>
        <v/>
      </c>
      <c r="P460" s="36"/>
      <c r="Q460" s="39"/>
      <c r="R460" s="36"/>
      <c r="S460" s="12" t="str">
        <f t="shared" si="53"/>
        <v/>
      </c>
      <c r="T460" s="42"/>
      <c r="U460" s="39"/>
      <c r="V460" s="29"/>
    </row>
    <row r="461" spans="1:22" x14ac:dyDescent="0.35">
      <c r="A461" s="9">
        <v>459</v>
      </c>
      <c r="B461" s="9">
        <v>26</v>
      </c>
      <c r="C461" s="9">
        <v>6</v>
      </c>
      <c r="D461" s="10" t="s">
        <v>26</v>
      </c>
      <c r="E461" s="10" t="s">
        <v>1817</v>
      </c>
      <c r="F461" s="10" t="str">
        <f t="shared" si="55"/>
        <v>あずま西小学校</v>
      </c>
      <c r="G461" s="46" ph="1"/>
      <c r="H461" s="10" t="s">
        <v>1818</v>
      </c>
      <c r="I461" s="11" t="s">
        <v>1820</v>
      </c>
      <c r="J461" s="10" t="str">
        <f t="shared" si="52"/>
        <v>稲敷市福田1125</v>
      </c>
      <c r="K461" s="10" t="s">
        <v>1819</v>
      </c>
      <c r="L461" s="11" t="s">
        <v>1821</v>
      </c>
      <c r="M461" s="11" t="s">
        <v>1822</v>
      </c>
      <c r="N461" s="33"/>
      <c r="O461" s="45" t="str">
        <f t="shared" si="54"/>
        <v/>
      </c>
      <c r="P461" s="36"/>
      <c r="Q461" s="39"/>
      <c r="R461" s="36"/>
      <c r="S461" s="12" t="str">
        <f t="shared" si="53"/>
        <v/>
      </c>
      <c r="T461" s="42"/>
      <c r="U461" s="39"/>
      <c r="V461" s="29"/>
    </row>
    <row r="462" spans="1:22" x14ac:dyDescent="0.35">
      <c r="A462" s="9">
        <v>460</v>
      </c>
      <c r="B462" s="9">
        <v>26</v>
      </c>
      <c r="C462" s="9">
        <v>7</v>
      </c>
      <c r="D462" s="10" t="s">
        <v>26</v>
      </c>
      <c r="E462" s="10" t="s">
        <v>1823</v>
      </c>
      <c r="F462" s="10" t="str">
        <f t="shared" si="55"/>
        <v>新利根小学校</v>
      </c>
      <c r="G462" s="46" ph="1"/>
      <c r="H462" s="10" t="s">
        <v>1824</v>
      </c>
      <c r="I462" s="11" t="s">
        <v>1826</v>
      </c>
      <c r="J462" s="10" t="str">
        <f t="shared" si="52"/>
        <v>稲敷市柴崎7218-4</v>
      </c>
      <c r="K462" s="10" t="s">
        <v>1825</v>
      </c>
      <c r="L462" s="11" t="s">
        <v>1827</v>
      </c>
      <c r="M462" s="11" t="s">
        <v>1828</v>
      </c>
      <c r="N462" s="33"/>
      <c r="O462" s="45" t="str">
        <f t="shared" si="54"/>
        <v/>
      </c>
      <c r="P462" s="36"/>
      <c r="Q462" s="39"/>
      <c r="R462" s="36"/>
      <c r="S462" s="12" t="str">
        <f t="shared" si="53"/>
        <v/>
      </c>
      <c r="T462" s="42"/>
      <c r="U462" s="39"/>
      <c r="V462" s="29"/>
    </row>
    <row r="463" spans="1:22" x14ac:dyDescent="0.35">
      <c r="A463" s="9">
        <v>461</v>
      </c>
      <c r="B463" s="9">
        <v>26</v>
      </c>
      <c r="C463" s="9">
        <v>8</v>
      </c>
      <c r="D463" s="10" t="s">
        <v>26</v>
      </c>
      <c r="E463" s="10" t="s">
        <v>1829</v>
      </c>
      <c r="F463" s="10" t="str">
        <f t="shared" si="55"/>
        <v>桜川小学校</v>
      </c>
      <c r="G463" s="46" ph="1"/>
      <c r="H463" s="10" t="s">
        <v>1830</v>
      </c>
      <c r="I463" s="11" t="s">
        <v>1832</v>
      </c>
      <c r="J463" s="10" t="str">
        <f t="shared" si="52"/>
        <v>稲敷市柏木4-5</v>
      </c>
      <c r="K463" s="10" t="s">
        <v>1831</v>
      </c>
      <c r="L463" s="11" t="s">
        <v>1833</v>
      </c>
      <c r="M463" s="11" t="s">
        <v>1834</v>
      </c>
      <c r="N463" s="33"/>
      <c r="O463" s="45" t="str">
        <f t="shared" si="54"/>
        <v/>
      </c>
      <c r="P463" s="36"/>
      <c r="Q463" s="39"/>
      <c r="R463" s="36"/>
      <c r="S463" s="12" t="str">
        <f t="shared" si="53"/>
        <v/>
      </c>
      <c r="T463" s="42"/>
      <c r="U463" s="39"/>
      <c r="V463" s="29"/>
    </row>
    <row r="464" spans="1:22" x14ac:dyDescent="0.35">
      <c r="A464" s="9">
        <v>462</v>
      </c>
      <c r="B464" s="9">
        <v>26</v>
      </c>
      <c r="C464" s="9">
        <v>9</v>
      </c>
      <c r="D464" s="10" t="s">
        <v>26</v>
      </c>
      <c r="E464" s="10" t="s">
        <v>1787</v>
      </c>
      <c r="F464" s="10" t="str">
        <f>E464&amp;"中学校"</f>
        <v>江戸崎中学校</v>
      </c>
      <c r="G464" s="46" ph="1"/>
      <c r="H464" s="10" t="s">
        <v>1788</v>
      </c>
      <c r="I464" s="11" t="s">
        <v>1790</v>
      </c>
      <c r="J464" s="10" t="str">
        <f t="shared" si="52"/>
        <v>稲敷市江戸崎甲2595</v>
      </c>
      <c r="K464" s="10" t="s">
        <v>3111</v>
      </c>
      <c r="L464" s="11" t="s">
        <v>3112</v>
      </c>
      <c r="M464" s="11" t="s">
        <v>3113</v>
      </c>
      <c r="N464" s="33"/>
      <c r="O464" s="45" t="str">
        <f t="shared" si="54"/>
        <v/>
      </c>
      <c r="P464" s="36"/>
      <c r="Q464" s="39"/>
      <c r="R464" s="36"/>
      <c r="S464" s="12" t="str">
        <f t="shared" si="53"/>
        <v/>
      </c>
      <c r="T464" s="42"/>
      <c r="U464" s="39"/>
      <c r="V464" s="29"/>
    </row>
    <row r="465" spans="1:22" x14ac:dyDescent="0.35">
      <c r="A465" s="9">
        <v>463</v>
      </c>
      <c r="B465" s="9">
        <v>26</v>
      </c>
      <c r="C465" s="9">
        <v>10</v>
      </c>
      <c r="D465" s="10" t="s">
        <v>26</v>
      </c>
      <c r="E465" s="10" t="s">
        <v>1823</v>
      </c>
      <c r="F465" s="10" t="str">
        <f>E465&amp;"中学校"</f>
        <v>新利根中学校</v>
      </c>
      <c r="G465" s="46" ph="1"/>
      <c r="H465" s="10" t="s">
        <v>1824</v>
      </c>
      <c r="I465" s="11" t="s">
        <v>1826</v>
      </c>
      <c r="J465" s="10" t="str">
        <f t="shared" si="52"/>
        <v>稲敷市柴崎7139</v>
      </c>
      <c r="K465" s="10" t="s">
        <v>3114</v>
      </c>
      <c r="L465" s="11" t="s">
        <v>3115</v>
      </c>
      <c r="M465" s="11" t="s">
        <v>3116</v>
      </c>
      <c r="N465" s="33"/>
      <c r="O465" s="45" t="str">
        <f t="shared" si="54"/>
        <v/>
      </c>
      <c r="P465" s="36"/>
      <c r="Q465" s="39"/>
      <c r="R465" s="36"/>
      <c r="S465" s="12" t="str">
        <f t="shared" si="53"/>
        <v/>
      </c>
      <c r="T465" s="42"/>
      <c r="U465" s="39"/>
      <c r="V465" s="29"/>
    </row>
    <row r="466" spans="1:22" x14ac:dyDescent="0.35">
      <c r="A466" s="9">
        <v>464</v>
      </c>
      <c r="B466" s="9">
        <v>26</v>
      </c>
      <c r="C466" s="9">
        <v>11</v>
      </c>
      <c r="D466" s="10" t="s">
        <v>26</v>
      </c>
      <c r="E466" s="10" t="s">
        <v>1829</v>
      </c>
      <c r="F466" s="10" t="str">
        <f>E466&amp;"中学校"</f>
        <v>桜川中学校</v>
      </c>
      <c r="G466" s="46" ph="1"/>
      <c r="H466" s="10" t="s">
        <v>1830</v>
      </c>
      <c r="I466" s="11" t="s">
        <v>3118</v>
      </c>
      <c r="J466" s="10" t="str">
        <f t="shared" si="52"/>
        <v>稲敷市下馬渡770</v>
      </c>
      <c r="K466" s="10" t="s">
        <v>3117</v>
      </c>
      <c r="L466" s="11" t="s">
        <v>3119</v>
      </c>
      <c r="M466" s="11" t="s">
        <v>3120</v>
      </c>
      <c r="N466" s="33"/>
      <c r="O466" s="45" t="str">
        <f t="shared" si="54"/>
        <v/>
      </c>
      <c r="P466" s="36"/>
      <c r="Q466" s="39"/>
      <c r="R466" s="36"/>
      <c r="S466" s="12" t="str">
        <f t="shared" si="53"/>
        <v/>
      </c>
      <c r="T466" s="42"/>
      <c r="U466" s="39"/>
      <c r="V466" s="29"/>
    </row>
    <row r="467" spans="1:22" x14ac:dyDescent="0.35">
      <c r="A467" s="9">
        <v>465</v>
      </c>
      <c r="B467" s="9">
        <v>26</v>
      </c>
      <c r="C467" s="9">
        <v>12</v>
      </c>
      <c r="D467" s="10" t="s">
        <v>26</v>
      </c>
      <c r="E467" s="10" t="s">
        <v>876</v>
      </c>
      <c r="F467" s="10" t="str">
        <f>E467&amp;"中学校"</f>
        <v>東中学校</v>
      </c>
      <c r="G467" s="46" ph="1"/>
      <c r="H467" s="10" t="s">
        <v>1191</v>
      </c>
      <c r="I467" s="11" t="s">
        <v>3122</v>
      </c>
      <c r="J467" s="10" t="str">
        <f t="shared" si="52"/>
        <v>稲敷市八千石77</v>
      </c>
      <c r="K467" s="10" t="s">
        <v>3121</v>
      </c>
      <c r="L467" s="11" t="s">
        <v>3123</v>
      </c>
      <c r="M467" s="11" t="s">
        <v>3124</v>
      </c>
      <c r="N467" s="33"/>
      <c r="O467" s="45" t="str">
        <f t="shared" si="54"/>
        <v/>
      </c>
      <c r="P467" s="36"/>
      <c r="Q467" s="39"/>
      <c r="R467" s="36"/>
      <c r="S467" s="12" t="str">
        <f t="shared" si="53"/>
        <v/>
      </c>
      <c r="T467" s="42"/>
      <c r="U467" s="39"/>
      <c r="V467" s="29"/>
    </row>
    <row r="468" spans="1:22" x14ac:dyDescent="0.35">
      <c r="A468" s="9">
        <v>466</v>
      </c>
      <c r="B468" s="9">
        <v>27</v>
      </c>
      <c r="C468" s="9">
        <v>1</v>
      </c>
      <c r="D468" s="10" t="s">
        <v>27</v>
      </c>
      <c r="E468" s="10" t="s">
        <v>1835</v>
      </c>
      <c r="F468" s="10" t="str">
        <f>E468&amp;"小学校"</f>
        <v>下稲吉小学校</v>
      </c>
      <c r="G468" s="46" ph="1"/>
      <c r="H468" s="10" t="s">
        <v>1836</v>
      </c>
      <c r="I468" s="11" t="s">
        <v>1838</v>
      </c>
      <c r="J468" s="10" t="str">
        <f t="shared" si="52"/>
        <v>かすみがうら市下稲吉1623-5</v>
      </c>
      <c r="K468" s="10" t="s">
        <v>1837</v>
      </c>
      <c r="L468" s="11" t="s">
        <v>1839</v>
      </c>
      <c r="M468" s="11" t="s">
        <v>1840</v>
      </c>
      <c r="N468" s="33"/>
      <c r="O468" s="45" t="str">
        <f t="shared" si="54"/>
        <v/>
      </c>
      <c r="P468" s="36"/>
      <c r="Q468" s="39"/>
      <c r="R468" s="36"/>
      <c r="S468" s="12" t="str">
        <f t="shared" si="53"/>
        <v/>
      </c>
      <c r="T468" s="42"/>
      <c r="U468" s="39"/>
      <c r="V468" s="29"/>
    </row>
    <row r="469" spans="1:22" x14ac:dyDescent="0.35">
      <c r="A469" s="9">
        <v>467</v>
      </c>
      <c r="B469" s="9">
        <v>27</v>
      </c>
      <c r="C469" s="9">
        <v>2</v>
      </c>
      <c r="D469" s="10" t="s">
        <v>27</v>
      </c>
      <c r="E469" s="10" t="s">
        <v>1841</v>
      </c>
      <c r="F469" s="10" t="str">
        <f>E469&amp;"小学校"</f>
        <v>下稲吉東小学校</v>
      </c>
      <c r="G469" s="46" ph="1"/>
      <c r="H469" s="10" t="s">
        <v>1842</v>
      </c>
      <c r="I469" s="11" t="s">
        <v>1838</v>
      </c>
      <c r="J469" s="10" t="str">
        <f t="shared" si="52"/>
        <v>かすみがうら市下稲吉2286</v>
      </c>
      <c r="K469" s="10" t="s">
        <v>1843</v>
      </c>
      <c r="L469" s="11" t="s">
        <v>1844</v>
      </c>
      <c r="M469" s="11" t="s">
        <v>1845</v>
      </c>
      <c r="N469" s="33"/>
      <c r="O469" s="45" t="str">
        <f t="shared" si="54"/>
        <v/>
      </c>
      <c r="P469" s="36"/>
      <c r="Q469" s="39"/>
      <c r="R469" s="36"/>
      <c r="S469" s="12" t="str">
        <f t="shared" si="53"/>
        <v/>
      </c>
      <c r="T469" s="42"/>
      <c r="U469" s="39"/>
      <c r="V469" s="29"/>
    </row>
    <row r="470" spans="1:22" x14ac:dyDescent="0.35">
      <c r="A470" s="9">
        <v>468</v>
      </c>
      <c r="B470" s="9">
        <v>27</v>
      </c>
      <c r="C470" s="9">
        <v>3</v>
      </c>
      <c r="D470" s="10" t="s">
        <v>27</v>
      </c>
      <c r="E470" s="10" t="s">
        <v>1846</v>
      </c>
      <c r="F470" s="10" t="str">
        <f>E470&amp;"小学校"</f>
        <v>霞ヶ浦北小学校</v>
      </c>
      <c r="G470" s="46" ph="1"/>
      <c r="H470" s="10" t="s">
        <v>1847</v>
      </c>
      <c r="I470" s="11" t="s">
        <v>1849</v>
      </c>
      <c r="J470" s="10" t="str">
        <f t="shared" si="52"/>
        <v>かすみがうら市下軽部1232</v>
      </c>
      <c r="K470" s="10" t="s">
        <v>1848</v>
      </c>
      <c r="L470" s="11" t="s">
        <v>1850</v>
      </c>
      <c r="M470" s="11" t="s">
        <v>1851</v>
      </c>
      <c r="N470" s="33"/>
      <c r="O470" s="45" t="str">
        <f t="shared" si="54"/>
        <v/>
      </c>
      <c r="P470" s="36"/>
      <c r="Q470" s="39"/>
      <c r="R470" s="36"/>
      <c r="S470" s="12" t="str">
        <f t="shared" si="53"/>
        <v/>
      </c>
      <c r="T470" s="42"/>
      <c r="U470" s="39"/>
      <c r="V470" s="29"/>
    </row>
    <row r="471" spans="1:22" x14ac:dyDescent="0.35">
      <c r="A471" s="9">
        <v>469</v>
      </c>
      <c r="B471" s="9">
        <v>27</v>
      </c>
      <c r="C471" s="9">
        <v>4</v>
      </c>
      <c r="D471" s="10" t="s">
        <v>27</v>
      </c>
      <c r="E471" s="10" t="s">
        <v>1852</v>
      </c>
      <c r="F471" s="10" t="str">
        <f>E471&amp;"小学校"</f>
        <v>霞ヶ浦南小学校</v>
      </c>
      <c r="G471" s="46" ph="1"/>
      <c r="H471" s="10" t="s">
        <v>1853</v>
      </c>
      <c r="I471" s="11" t="s">
        <v>1855</v>
      </c>
      <c r="J471" s="10" t="str">
        <f t="shared" si="52"/>
        <v>かすみがうら市深谷3660-1</v>
      </c>
      <c r="K471" s="10" t="s">
        <v>1854</v>
      </c>
      <c r="L471" s="11" t="s">
        <v>1856</v>
      </c>
      <c r="M471" s="11" t="s">
        <v>1857</v>
      </c>
      <c r="N471" s="33"/>
      <c r="O471" s="45" t="str">
        <f t="shared" si="54"/>
        <v/>
      </c>
      <c r="P471" s="36"/>
      <c r="Q471" s="39"/>
      <c r="R471" s="36"/>
      <c r="S471" s="12" t="str">
        <f t="shared" si="53"/>
        <v/>
      </c>
      <c r="T471" s="42"/>
      <c r="U471" s="39"/>
      <c r="V471" s="29"/>
    </row>
    <row r="472" spans="1:22" x14ac:dyDescent="0.35">
      <c r="A472" s="9">
        <v>470</v>
      </c>
      <c r="B472" s="9">
        <v>27</v>
      </c>
      <c r="C472" s="9">
        <v>5</v>
      </c>
      <c r="D472" s="10" t="s">
        <v>27</v>
      </c>
      <c r="E472" s="10" t="s">
        <v>1835</v>
      </c>
      <c r="F472" s="10" t="str">
        <f>E472&amp;"中学校"</f>
        <v>下稲吉中学校</v>
      </c>
      <c r="G472" s="46" ph="1"/>
      <c r="H472" s="10" t="s">
        <v>1836</v>
      </c>
      <c r="I472" s="11" t="s">
        <v>1838</v>
      </c>
      <c r="J472" s="10" t="str">
        <f t="shared" si="52"/>
        <v>かすみがうら市下稲吉2273-2</v>
      </c>
      <c r="K472" s="10" t="s">
        <v>3125</v>
      </c>
      <c r="L472" s="11" t="s">
        <v>3126</v>
      </c>
      <c r="M472" s="11" t="s">
        <v>3127</v>
      </c>
      <c r="N472" s="33"/>
      <c r="O472" s="45" t="str">
        <f t="shared" si="54"/>
        <v/>
      </c>
      <c r="P472" s="36"/>
      <c r="Q472" s="39"/>
      <c r="R472" s="36"/>
      <c r="S472" s="12" t="str">
        <f t="shared" si="53"/>
        <v/>
      </c>
      <c r="T472" s="42"/>
      <c r="U472" s="39"/>
      <c r="V472" s="29"/>
    </row>
    <row r="473" spans="1:22" x14ac:dyDescent="0.35">
      <c r="A473" s="9">
        <v>471</v>
      </c>
      <c r="B473" s="9">
        <v>27</v>
      </c>
      <c r="C473" s="9">
        <v>6</v>
      </c>
      <c r="D473" s="10" t="s">
        <v>27</v>
      </c>
      <c r="E473" s="10" t="s">
        <v>3128</v>
      </c>
      <c r="F473" s="10" t="str">
        <f>E473&amp;"中学校"</f>
        <v>霞ヶ浦中学校</v>
      </c>
      <c r="G473" s="46" ph="1"/>
      <c r="H473" s="10" t="s">
        <v>3129</v>
      </c>
      <c r="I473" s="11" t="s">
        <v>1855</v>
      </c>
      <c r="J473" s="10" t="str">
        <f t="shared" si="52"/>
        <v>かすみがうら市深谷3398-2</v>
      </c>
      <c r="K473" s="10" t="s">
        <v>3130</v>
      </c>
      <c r="L473" s="11" t="s">
        <v>3131</v>
      </c>
      <c r="M473" s="11" t="s">
        <v>3132</v>
      </c>
      <c r="N473" s="33"/>
      <c r="O473" s="45" t="str">
        <f t="shared" si="54"/>
        <v/>
      </c>
      <c r="P473" s="36"/>
      <c r="Q473" s="39"/>
      <c r="R473" s="36"/>
      <c r="S473" s="12" t="str">
        <f t="shared" si="53"/>
        <v/>
      </c>
      <c r="T473" s="42"/>
      <c r="U473" s="39"/>
      <c r="V473" s="29"/>
    </row>
    <row r="474" spans="1:22" x14ac:dyDescent="0.35">
      <c r="A474" s="9">
        <v>472</v>
      </c>
      <c r="B474" s="9">
        <v>27</v>
      </c>
      <c r="C474" s="9">
        <v>7</v>
      </c>
      <c r="D474" s="10" t="s">
        <v>3406</v>
      </c>
      <c r="E474" s="10" t="s">
        <v>3407</v>
      </c>
      <c r="F474" s="10" t="str">
        <f>E474&amp;"義務教育学校"</f>
        <v>千代田義務教育学校</v>
      </c>
      <c r="G474" s="46" ph="1"/>
      <c r="H474" s="10" t="s">
        <v>3408</v>
      </c>
      <c r="I474" s="11" t="s">
        <v>3409</v>
      </c>
      <c r="J474" s="10" t="str">
        <f t="shared" si="52"/>
        <v>かすみがうら市上佐谷990</v>
      </c>
      <c r="K474" s="10" t="s">
        <v>3410</v>
      </c>
      <c r="L474" s="11" t="s">
        <v>3411</v>
      </c>
      <c r="M474" s="11" t="s">
        <v>3412</v>
      </c>
      <c r="N474" s="33"/>
      <c r="O474" s="45" t="str">
        <f t="shared" si="54"/>
        <v/>
      </c>
      <c r="P474" s="36"/>
      <c r="Q474" s="39"/>
      <c r="R474" s="36"/>
      <c r="S474" s="12" t="str">
        <f t="shared" si="53"/>
        <v/>
      </c>
      <c r="T474" s="42"/>
      <c r="U474" s="39"/>
      <c r="V474" s="29"/>
    </row>
    <row r="475" spans="1:22" x14ac:dyDescent="0.35">
      <c r="A475" s="9">
        <v>473</v>
      </c>
      <c r="B475" s="9">
        <v>28</v>
      </c>
      <c r="C475" s="9">
        <v>1</v>
      </c>
      <c r="D475" s="10" t="s">
        <v>32</v>
      </c>
      <c r="E475" s="10" t="s">
        <v>1858</v>
      </c>
      <c r="F475" s="10" t="str">
        <f t="shared" ref="F475:F483" si="56">E475&amp;"小学校"</f>
        <v>小張小学校</v>
      </c>
      <c r="G475" s="46" ph="1"/>
      <c r="H475" s="10" t="s">
        <v>1859</v>
      </c>
      <c r="I475" s="11" t="s">
        <v>1861</v>
      </c>
      <c r="J475" s="10" t="str">
        <f t="shared" si="52"/>
        <v>つくばみらい市小張1661</v>
      </c>
      <c r="K475" s="10" t="s">
        <v>1860</v>
      </c>
      <c r="L475" s="11" t="s">
        <v>1862</v>
      </c>
      <c r="M475" s="11" t="s">
        <v>1863</v>
      </c>
      <c r="N475" s="33"/>
      <c r="O475" s="45" t="str">
        <f t="shared" si="54"/>
        <v/>
      </c>
      <c r="P475" s="36"/>
      <c r="Q475" s="39"/>
      <c r="R475" s="36"/>
      <c r="S475" s="12" t="str">
        <f t="shared" si="53"/>
        <v/>
      </c>
      <c r="T475" s="42"/>
      <c r="U475" s="39"/>
      <c r="V475" s="29"/>
    </row>
    <row r="476" spans="1:22" x14ac:dyDescent="0.35">
      <c r="A476" s="9">
        <v>474</v>
      </c>
      <c r="B476" s="9">
        <v>28</v>
      </c>
      <c r="C476" s="9">
        <v>2</v>
      </c>
      <c r="D476" s="10" t="s">
        <v>32</v>
      </c>
      <c r="E476" s="10" t="s">
        <v>1864</v>
      </c>
      <c r="F476" s="10" t="str">
        <f t="shared" si="56"/>
        <v>豊小学校</v>
      </c>
      <c r="G476" s="46" ph="1"/>
      <c r="H476" s="10" t="s">
        <v>1865</v>
      </c>
      <c r="I476" s="11" t="s">
        <v>1867</v>
      </c>
      <c r="J476" s="10" t="str">
        <f t="shared" si="52"/>
        <v>つくばみらい市豊体1692</v>
      </c>
      <c r="K476" s="10" t="s">
        <v>1866</v>
      </c>
      <c r="L476" s="11" t="s">
        <v>1868</v>
      </c>
      <c r="M476" s="11" t="s">
        <v>1869</v>
      </c>
      <c r="N476" s="33"/>
      <c r="O476" s="45" t="str">
        <f t="shared" si="54"/>
        <v/>
      </c>
      <c r="P476" s="36"/>
      <c r="Q476" s="39"/>
      <c r="R476" s="36"/>
      <c r="S476" s="12" t="str">
        <f t="shared" si="53"/>
        <v/>
      </c>
      <c r="T476" s="42"/>
      <c r="U476" s="39"/>
      <c r="V476" s="29"/>
    </row>
    <row r="477" spans="1:22" x14ac:dyDescent="0.35">
      <c r="A477" s="9">
        <v>475</v>
      </c>
      <c r="B477" s="9">
        <v>28</v>
      </c>
      <c r="C477" s="9">
        <v>3</v>
      </c>
      <c r="D477" s="10" t="s">
        <v>32</v>
      </c>
      <c r="E477" s="10" t="s">
        <v>1871</v>
      </c>
      <c r="F477" s="10" t="str">
        <f t="shared" si="56"/>
        <v>福岡小学校</v>
      </c>
      <c r="G477" s="46" ph="1"/>
      <c r="H477" s="10" t="s">
        <v>1872</v>
      </c>
      <c r="I477" s="11" t="s">
        <v>1874</v>
      </c>
      <c r="J477" s="10" t="str">
        <f t="shared" si="52"/>
        <v>つくばみらい市福岡971</v>
      </c>
      <c r="K477" s="10" t="s">
        <v>1873</v>
      </c>
      <c r="L477" s="11" t="s">
        <v>1875</v>
      </c>
      <c r="M477" s="11" t="s">
        <v>1876</v>
      </c>
      <c r="N477" s="33"/>
      <c r="O477" s="45" t="str">
        <f t="shared" si="54"/>
        <v/>
      </c>
      <c r="P477" s="36"/>
      <c r="Q477" s="39"/>
      <c r="R477" s="36"/>
      <c r="S477" s="12" t="str">
        <f t="shared" si="53"/>
        <v/>
      </c>
      <c r="T477" s="42"/>
      <c r="U477" s="39"/>
      <c r="V477" s="29"/>
    </row>
    <row r="478" spans="1:22" x14ac:dyDescent="0.35">
      <c r="A478" s="9">
        <v>476</v>
      </c>
      <c r="B478" s="9">
        <v>28</v>
      </c>
      <c r="C478" s="9">
        <v>4</v>
      </c>
      <c r="D478" s="10" t="s">
        <v>32</v>
      </c>
      <c r="E478" s="10" t="s">
        <v>1877</v>
      </c>
      <c r="F478" s="10" t="str">
        <f t="shared" si="56"/>
        <v>小絹小学校</v>
      </c>
      <c r="G478" s="46" ph="1"/>
      <c r="H478" s="10" t="s">
        <v>1878</v>
      </c>
      <c r="I478" s="11" t="s">
        <v>1880</v>
      </c>
      <c r="J478" s="10" t="str">
        <f t="shared" si="52"/>
        <v>つくばみらい市小絹858</v>
      </c>
      <c r="K478" s="10" t="s">
        <v>1879</v>
      </c>
      <c r="L478" s="11" t="s">
        <v>1881</v>
      </c>
      <c r="M478" s="11" t="s">
        <v>1882</v>
      </c>
      <c r="N478" s="33"/>
      <c r="O478" s="45" t="str">
        <f t="shared" si="54"/>
        <v/>
      </c>
      <c r="P478" s="36"/>
      <c r="Q478" s="39"/>
      <c r="R478" s="36"/>
      <c r="S478" s="12" t="str">
        <f t="shared" si="53"/>
        <v/>
      </c>
      <c r="T478" s="42"/>
      <c r="U478" s="39"/>
      <c r="V478" s="29"/>
    </row>
    <row r="479" spans="1:22" x14ac:dyDescent="0.35">
      <c r="A479" s="9">
        <v>477</v>
      </c>
      <c r="B479" s="9">
        <v>28</v>
      </c>
      <c r="C479" s="9">
        <v>5</v>
      </c>
      <c r="D479" s="10" t="s">
        <v>32</v>
      </c>
      <c r="E479" s="10" t="s">
        <v>1883</v>
      </c>
      <c r="F479" s="10" t="str">
        <f t="shared" si="56"/>
        <v>陽光台小学校</v>
      </c>
      <c r="G479" s="46" ph="1"/>
      <c r="H479" s="10" t="s">
        <v>1884</v>
      </c>
      <c r="I479" s="11" t="s">
        <v>1885</v>
      </c>
      <c r="J479" s="10" t="str">
        <f t="shared" si="52"/>
        <v>つくばみらい市陽光台3-1</v>
      </c>
      <c r="K479" s="10" t="s">
        <v>3501</v>
      </c>
      <c r="L479" s="11" t="s">
        <v>1886</v>
      </c>
      <c r="M479" s="11" t="s">
        <v>1887</v>
      </c>
      <c r="N479" s="33"/>
      <c r="O479" s="45" t="str">
        <f t="shared" si="54"/>
        <v/>
      </c>
      <c r="P479" s="36"/>
      <c r="Q479" s="39"/>
      <c r="R479" s="36"/>
      <c r="S479" s="12" t="str">
        <f t="shared" si="53"/>
        <v/>
      </c>
      <c r="T479" s="42"/>
      <c r="U479" s="39"/>
      <c r="V479" s="29"/>
    </row>
    <row r="480" spans="1:22" x14ac:dyDescent="0.35">
      <c r="A480" s="9">
        <v>478</v>
      </c>
      <c r="B480" s="9">
        <v>28</v>
      </c>
      <c r="C480" s="9">
        <v>6</v>
      </c>
      <c r="D480" s="10" t="s">
        <v>32</v>
      </c>
      <c r="E480" s="10" t="s">
        <v>1888</v>
      </c>
      <c r="F480" s="10" t="str">
        <f t="shared" si="56"/>
        <v>富士見ヶ丘小学校</v>
      </c>
      <c r="G480" s="46" ph="1"/>
      <c r="H480" s="10" t="s">
        <v>1889</v>
      </c>
      <c r="I480" s="11" t="s">
        <v>1890</v>
      </c>
      <c r="J480" s="10" t="str">
        <f t="shared" si="52"/>
        <v>つくばみらい市富士見ヶ丘2-18-1</v>
      </c>
      <c r="K480" s="10" t="s">
        <v>3500</v>
      </c>
      <c r="L480" s="11" t="s">
        <v>1891</v>
      </c>
      <c r="M480" s="11" t="s">
        <v>1892</v>
      </c>
      <c r="N480" s="33"/>
      <c r="O480" s="45" t="str">
        <f t="shared" si="54"/>
        <v/>
      </c>
      <c r="P480" s="36"/>
      <c r="Q480" s="39"/>
      <c r="R480" s="36"/>
      <c r="S480" s="12" t="str">
        <f t="shared" si="53"/>
        <v/>
      </c>
      <c r="T480" s="42"/>
      <c r="U480" s="39"/>
      <c r="V480" s="29"/>
    </row>
    <row r="481" spans="1:22" x14ac:dyDescent="0.35">
      <c r="A481" s="9">
        <v>479</v>
      </c>
      <c r="B481" s="9">
        <v>28</v>
      </c>
      <c r="C481" s="9">
        <v>7</v>
      </c>
      <c r="D481" s="10" t="s">
        <v>32</v>
      </c>
      <c r="E481" s="10" t="s">
        <v>1893</v>
      </c>
      <c r="F481" s="10" t="str">
        <f t="shared" si="56"/>
        <v>伊奈小学校</v>
      </c>
      <c r="G481" s="46" ph="1"/>
      <c r="H481" s="10" t="s">
        <v>1894</v>
      </c>
      <c r="I481" s="11" t="s">
        <v>1896</v>
      </c>
      <c r="J481" s="10" t="str">
        <f t="shared" si="52"/>
        <v>つくばみらい市谷井田2047</v>
      </c>
      <c r="K481" s="10" t="s">
        <v>1895</v>
      </c>
      <c r="L481" s="11" t="s">
        <v>1897</v>
      </c>
      <c r="M481" s="11" t="s">
        <v>1898</v>
      </c>
      <c r="N481" s="33"/>
      <c r="O481" s="45" t="str">
        <f t="shared" si="54"/>
        <v/>
      </c>
      <c r="P481" s="36"/>
      <c r="Q481" s="39"/>
      <c r="R481" s="36"/>
      <c r="S481" s="12" t="str">
        <f t="shared" si="53"/>
        <v/>
      </c>
      <c r="T481" s="42"/>
      <c r="U481" s="39"/>
      <c r="V481" s="29"/>
    </row>
    <row r="482" spans="1:22" x14ac:dyDescent="0.35">
      <c r="A482" s="9">
        <v>480</v>
      </c>
      <c r="B482" s="9">
        <v>28</v>
      </c>
      <c r="C482" s="9">
        <v>8</v>
      </c>
      <c r="D482" s="10" t="s">
        <v>32</v>
      </c>
      <c r="E482" s="10" t="s">
        <v>1899</v>
      </c>
      <c r="F482" s="10" t="str">
        <f t="shared" si="56"/>
        <v>伊奈東小学校</v>
      </c>
      <c r="G482" s="46" ph="1"/>
      <c r="H482" s="10" t="s">
        <v>1900</v>
      </c>
      <c r="I482" s="11" t="s">
        <v>1902</v>
      </c>
      <c r="J482" s="10" t="str">
        <f t="shared" si="52"/>
        <v>つくばみらい市板橋2379</v>
      </c>
      <c r="K482" s="10" t="s">
        <v>1901</v>
      </c>
      <c r="L482" s="11" t="s">
        <v>1903</v>
      </c>
      <c r="M482" s="11" t="s">
        <v>1904</v>
      </c>
      <c r="N482" s="33"/>
      <c r="O482" s="45" t="str">
        <f t="shared" si="54"/>
        <v/>
      </c>
      <c r="P482" s="36"/>
      <c r="Q482" s="39"/>
      <c r="R482" s="36"/>
      <c r="S482" s="12" t="str">
        <f t="shared" si="53"/>
        <v/>
      </c>
      <c r="T482" s="42"/>
      <c r="U482" s="39"/>
      <c r="V482" s="29"/>
    </row>
    <row r="483" spans="1:22" x14ac:dyDescent="0.35">
      <c r="A483" s="9">
        <v>481</v>
      </c>
      <c r="B483" s="9">
        <v>28</v>
      </c>
      <c r="C483" s="9">
        <v>9</v>
      </c>
      <c r="D483" s="17" t="s">
        <v>32</v>
      </c>
      <c r="E483" s="17" t="s">
        <v>3478</v>
      </c>
      <c r="F483" s="10" t="str">
        <f t="shared" si="56"/>
        <v>谷和原小学校</v>
      </c>
      <c r="G483" s="46" ph="1"/>
      <c r="H483" s="17" t="s">
        <v>3479</v>
      </c>
      <c r="I483" s="12" t="s">
        <v>3481</v>
      </c>
      <c r="J483" s="10" t="str">
        <f t="shared" si="52"/>
        <v>つくばみらい市加藤241</v>
      </c>
      <c r="K483" s="17" t="s">
        <v>3480</v>
      </c>
      <c r="L483" s="12" t="s">
        <v>3482</v>
      </c>
      <c r="M483" s="12" t="s">
        <v>3483</v>
      </c>
      <c r="N483" s="33"/>
      <c r="O483" s="45" t="str">
        <f t="shared" si="54"/>
        <v/>
      </c>
      <c r="P483" s="36"/>
      <c r="Q483" s="39"/>
      <c r="R483" s="36"/>
      <c r="S483" s="12" t="str">
        <f t="shared" si="53"/>
        <v/>
      </c>
      <c r="T483" s="42"/>
      <c r="U483" s="39"/>
      <c r="V483" s="29"/>
    </row>
    <row r="484" spans="1:22" x14ac:dyDescent="0.35">
      <c r="A484" s="9">
        <v>482</v>
      </c>
      <c r="B484" s="9">
        <v>28</v>
      </c>
      <c r="C484" s="9">
        <v>10</v>
      </c>
      <c r="D484" s="10" t="s">
        <v>32</v>
      </c>
      <c r="E484" s="10" t="s">
        <v>1893</v>
      </c>
      <c r="F484" s="10" t="str">
        <f>E484&amp;"中学校"</f>
        <v>伊奈中学校</v>
      </c>
      <c r="G484" s="46" ph="1"/>
      <c r="H484" s="10" t="s">
        <v>1894</v>
      </c>
      <c r="I484" s="11" t="s">
        <v>3134</v>
      </c>
      <c r="J484" s="10" t="str">
        <f t="shared" si="52"/>
        <v>つくばみらい市市野深600</v>
      </c>
      <c r="K484" s="10" t="s">
        <v>3133</v>
      </c>
      <c r="L484" s="11" t="s">
        <v>3135</v>
      </c>
      <c r="M484" s="11" t="s">
        <v>3136</v>
      </c>
      <c r="N484" s="33"/>
      <c r="O484" s="45" t="str">
        <f t="shared" si="54"/>
        <v/>
      </c>
      <c r="P484" s="36"/>
      <c r="Q484" s="39"/>
      <c r="R484" s="36"/>
      <c r="S484" s="12" t="str">
        <f t="shared" si="53"/>
        <v/>
      </c>
      <c r="T484" s="42"/>
      <c r="U484" s="39"/>
      <c r="V484" s="29"/>
    </row>
    <row r="485" spans="1:22" x14ac:dyDescent="0.35">
      <c r="A485" s="9">
        <v>483</v>
      </c>
      <c r="B485" s="9">
        <v>28</v>
      </c>
      <c r="C485" s="9">
        <v>11</v>
      </c>
      <c r="D485" s="10" t="s">
        <v>32</v>
      </c>
      <c r="E485" s="10" t="s">
        <v>1899</v>
      </c>
      <c r="F485" s="10" t="str">
        <f>E485&amp;"中学校"</f>
        <v>伊奈東中学校</v>
      </c>
      <c r="G485" s="46" ph="1"/>
      <c r="H485" s="10" t="s">
        <v>1900</v>
      </c>
      <c r="I485" s="11" t="s">
        <v>3138</v>
      </c>
      <c r="J485" s="10" t="str">
        <f t="shared" si="52"/>
        <v>つくばみらい市南太田254</v>
      </c>
      <c r="K485" s="10" t="s">
        <v>3137</v>
      </c>
      <c r="L485" s="11" t="s">
        <v>3139</v>
      </c>
      <c r="M485" s="11" t="s">
        <v>3140</v>
      </c>
      <c r="N485" s="33"/>
      <c r="O485" s="45" t="str">
        <f t="shared" si="54"/>
        <v/>
      </c>
      <c r="P485" s="36"/>
      <c r="Q485" s="39"/>
      <c r="R485" s="36"/>
      <c r="S485" s="12" t="str">
        <f t="shared" si="53"/>
        <v/>
      </c>
      <c r="T485" s="42"/>
      <c r="U485" s="39"/>
      <c r="V485" s="29"/>
    </row>
    <row r="486" spans="1:22" x14ac:dyDescent="0.35">
      <c r="A486" s="9">
        <v>484</v>
      </c>
      <c r="B486" s="9">
        <v>28</v>
      </c>
      <c r="C486" s="9">
        <v>12</v>
      </c>
      <c r="D486" s="10" t="s">
        <v>32</v>
      </c>
      <c r="E486" s="10" t="s">
        <v>3141</v>
      </c>
      <c r="F486" s="10" t="str">
        <f>E486&amp;"中学校"</f>
        <v>谷和原中学校</v>
      </c>
      <c r="G486" s="46" ph="1"/>
      <c r="H486" s="10" t="s">
        <v>1870</v>
      </c>
      <c r="I486" s="11" t="s">
        <v>3143</v>
      </c>
      <c r="J486" s="10" t="str">
        <f t="shared" si="52"/>
        <v>つくばみらい市古川950</v>
      </c>
      <c r="K486" s="10" t="s">
        <v>3142</v>
      </c>
      <c r="L486" s="11" t="s">
        <v>3144</v>
      </c>
      <c r="M486" s="11" t="s">
        <v>3145</v>
      </c>
      <c r="N486" s="33"/>
      <c r="O486" s="45" t="str">
        <f t="shared" si="54"/>
        <v/>
      </c>
      <c r="P486" s="36"/>
      <c r="Q486" s="39"/>
      <c r="R486" s="36"/>
      <c r="S486" s="12" t="str">
        <f t="shared" si="53"/>
        <v/>
      </c>
      <c r="T486" s="42"/>
      <c r="U486" s="39"/>
      <c r="V486" s="29"/>
    </row>
    <row r="487" spans="1:22" x14ac:dyDescent="0.35">
      <c r="A487" s="9">
        <v>485</v>
      </c>
      <c r="B487" s="9">
        <v>28</v>
      </c>
      <c r="C487" s="9">
        <v>13</v>
      </c>
      <c r="D487" s="10" t="s">
        <v>32</v>
      </c>
      <c r="E487" s="10" t="s">
        <v>1877</v>
      </c>
      <c r="F487" s="10" t="str">
        <f>E487&amp;"中学校"</f>
        <v>小絹中学校</v>
      </c>
      <c r="G487" s="46" ph="1"/>
      <c r="H487" s="10" t="s">
        <v>1878</v>
      </c>
      <c r="I487" s="11" t="s">
        <v>3147</v>
      </c>
      <c r="J487" s="10" t="str">
        <f t="shared" si="52"/>
        <v>つくばみらい市絹の台1-14-2</v>
      </c>
      <c r="K487" s="10" t="s">
        <v>3146</v>
      </c>
      <c r="L487" s="11" t="s">
        <v>3148</v>
      </c>
      <c r="M487" s="11" t="s">
        <v>3149</v>
      </c>
      <c r="N487" s="33"/>
      <c r="O487" s="45" t="str">
        <f t="shared" si="54"/>
        <v/>
      </c>
      <c r="P487" s="36"/>
      <c r="Q487" s="39"/>
      <c r="R487" s="36"/>
      <c r="S487" s="12" t="str">
        <f t="shared" si="53"/>
        <v/>
      </c>
      <c r="T487" s="42"/>
      <c r="U487" s="39"/>
      <c r="V487" s="29"/>
    </row>
    <row r="488" spans="1:22" x14ac:dyDescent="0.35">
      <c r="A488" s="9">
        <v>486</v>
      </c>
      <c r="B488" s="9">
        <v>29</v>
      </c>
      <c r="C488" s="9">
        <v>1</v>
      </c>
      <c r="D488" s="10" t="s">
        <v>39</v>
      </c>
      <c r="E488" s="10" t="s">
        <v>3532</v>
      </c>
      <c r="F488" s="10" t="str">
        <f t="shared" ref="F488:F495" si="57">E488&amp;"小学校"</f>
        <v>美浦小学校</v>
      </c>
      <c r="G488" s="46" ph="1"/>
      <c r="H488" s="10" t="s">
        <v>3533</v>
      </c>
      <c r="I488" s="11" t="s">
        <v>2988</v>
      </c>
      <c r="J488" s="10" t="str">
        <f t="shared" si="52"/>
        <v>美浦村受領1433-3</v>
      </c>
      <c r="K488" s="10" t="s">
        <v>3529</v>
      </c>
      <c r="L488" s="11" t="s">
        <v>3530</v>
      </c>
      <c r="M488" s="11" t="s">
        <v>3531</v>
      </c>
      <c r="N488" s="33"/>
      <c r="O488" s="45" t="str">
        <f t="shared" si="54"/>
        <v/>
      </c>
      <c r="P488" s="36"/>
      <c r="Q488" s="39"/>
      <c r="R488" s="36"/>
      <c r="S488" s="12" t="str">
        <f t="shared" si="53"/>
        <v/>
      </c>
      <c r="T488" s="42"/>
      <c r="U488" s="39"/>
      <c r="V488" s="29"/>
    </row>
    <row r="489" spans="1:22" x14ac:dyDescent="0.35">
      <c r="A489" s="9">
        <v>487</v>
      </c>
      <c r="B489" s="9">
        <v>29</v>
      </c>
      <c r="C489" s="9">
        <v>2</v>
      </c>
      <c r="D489" s="10" t="s">
        <v>40</v>
      </c>
      <c r="E489" s="10" t="s">
        <v>1492</v>
      </c>
      <c r="F489" s="22" t="str">
        <f t="shared" si="57"/>
        <v>阿見小学校</v>
      </c>
      <c r="G489" s="27" ph="1"/>
      <c r="H489" s="10" t="s">
        <v>1493</v>
      </c>
      <c r="I489" s="11" t="s">
        <v>1495</v>
      </c>
      <c r="J489" s="10" t="str">
        <f t="shared" si="52"/>
        <v>阿見町中央2-1-5</v>
      </c>
      <c r="K489" s="10" t="s">
        <v>1494</v>
      </c>
      <c r="L489" s="11" t="s">
        <v>1496</v>
      </c>
      <c r="M489" s="11" t="s">
        <v>1497</v>
      </c>
      <c r="N489" s="33"/>
      <c r="O489" s="45" t="str">
        <f t="shared" si="54"/>
        <v/>
      </c>
      <c r="P489" s="36"/>
      <c r="Q489" s="39"/>
      <c r="R489" s="36"/>
      <c r="S489" s="12" t="str">
        <f t="shared" si="53"/>
        <v/>
      </c>
      <c r="T489" s="42"/>
      <c r="U489" s="39"/>
      <c r="V489" s="29"/>
    </row>
    <row r="490" spans="1:22" x14ac:dyDescent="0.35">
      <c r="A490" s="9">
        <v>488</v>
      </c>
      <c r="B490" s="9">
        <v>29</v>
      </c>
      <c r="C490" s="9">
        <v>3</v>
      </c>
      <c r="D490" s="10" t="s">
        <v>40</v>
      </c>
      <c r="E490" s="10" t="s">
        <v>1498</v>
      </c>
      <c r="F490" s="10" t="str">
        <f t="shared" si="57"/>
        <v>本郷小学校</v>
      </c>
      <c r="G490" s="46" ph="1"/>
      <c r="H490" s="10" t="s">
        <v>1499</v>
      </c>
      <c r="I490" s="11" t="s">
        <v>1501</v>
      </c>
      <c r="J490" s="10" t="str">
        <f t="shared" si="52"/>
        <v>阿見町荒川本郷1400</v>
      </c>
      <c r="K490" s="10" t="s">
        <v>1500</v>
      </c>
      <c r="L490" s="11" t="s">
        <v>1502</v>
      </c>
      <c r="M490" s="11" t="s">
        <v>1503</v>
      </c>
      <c r="N490" s="33"/>
      <c r="O490" s="45" t="str">
        <f t="shared" si="54"/>
        <v/>
      </c>
      <c r="P490" s="36"/>
      <c r="Q490" s="39"/>
      <c r="R490" s="36"/>
      <c r="S490" s="12" t="str">
        <f t="shared" si="53"/>
        <v/>
      </c>
      <c r="T490" s="42"/>
      <c r="U490" s="39"/>
      <c r="V490" s="29"/>
    </row>
    <row r="491" spans="1:22" x14ac:dyDescent="0.35">
      <c r="A491" s="9">
        <v>489</v>
      </c>
      <c r="B491" s="9">
        <v>29</v>
      </c>
      <c r="C491" s="9">
        <v>4</v>
      </c>
      <c r="D491" s="10" t="s">
        <v>40</v>
      </c>
      <c r="E491" s="10" t="s">
        <v>1504</v>
      </c>
      <c r="F491" s="10" t="str">
        <f t="shared" si="57"/>
        <v>君原小学校</v>
      </c>
      <c r="G491" s="46" ph="1"/>
      <c r="H491" s="10" t="s">
        <v>1505</v>
      </c>
      <c r="I491" s="11" t="s">
        <v>1507</v>
      </c>
      <c r="J491" s="10" t="str">
        <f t="shared" si="52"/>
        <v>阿見町塙145</v>
      </c>
      <c r="K491" s="10" t="s">
        <v>1506</v>
      </c>
      <c r="L491" s="11" t="s">
        <v>1508</v>
      </c>
      <c r="M491" s="11" t="s">
        <v>1509</v>
      </c>
      <c r="N491" s="33"/>
      <c r="O491" s="45" t="str">
        <f t="shared" si="54"/>
        <v/>
      </c>
      <c r="P491" s="36"/>
      <c r="Q491" s="39"/>
      <c r="R491" s="36"/>
      <c r="S491" s="12" t="str">
        <f t="shared" si="53"/>
        <v/>
      </c>
      <c r="T491" s="42"/>
      <c r="U491" s="39"/>
      <c r="V491" s="29"/>
    </row>
    <row r="492" spans="1:22" x14ac:dyDescent="0.35">
      <c r="A492" s="9">
        <v>490</v>
      </c>
      <c r="B492" s="9">
        <v>29</v>
      </c>
      <c r="C492" s="9">
        <v>5</v>
      </c>
      <c r="D492" s="10" t="s">
        <v>40</v>
      </c>
      <c r="E492" s="10" t="s">
        <v>1510</v>
      </c>
      <c r="F492" s="10" t="str">
        <f t="shared" si="57"/>
        <v>舟島小学校</v>
      </c>
      <c r="G492" s="46" ph="1"/>
      <c r="H492" s="10" t="s">
        <v>1511</v>
      </c>
      <c r="I492" s="11" t="s">
        <v>1513</v>
      </c>
      <c r="J492" s="10" t="str">
        <f t="shared" si="52"/>
        <v>阿見町島津3928</v>
      </c>
      <c r="K492" s="10" t="s">
        <v>1512</v>
      </c>
      <c r="L492" s="11" t="s">
        <v>1514</v>
      </c>
      <c r="M492" s="11" t="s">
        <v>1515</v>
      </c>
      <c r="N492" s="33"/>
      <c r="O492" s="45" t="str">
        <f t="shared" si="54"/>
        <v/>
      </c>
      <c r="P492" s="36"/>
      <c r="Q492" s="39"/>
      <c r="R492" s="36"/>
      <c r="S492" s="12" t="str">
        <f t="shared" si="53"/>
        <v/>
      </c>
      <c r="T492" s="42"/>
      <c r="U492" s="39"/>
      <c r="V492" s="29"/>
    </row>
    <row r="493" spans="1:22" x14ac:dyDescent="0.35">
      <c r="A493" s="9">
        <v>491</v>
      </c>
      <c r="B493" s="9">
        <v>29</v>
      </c>
      <c r="C493" s="9">
        <v>6</v>
      </c>
      <c r="D493" s="10" t="s">
        <v>40</v>
      </c>
      <c r="E493" s="10" t="s">
        <v>1516</v>
      </c>
      <c r="F493" s="10" t="str">
        <f t="shared" si="57"/>
        <v>阿見第一小学校</v>
      </c>
      <c r="G493" s="46" ph="1"/>
      <c r="H493" s="10" t="s">
        <v>1517</v>
      </c>
      <c r="I493" s="11" t="s">
        <v>1519</v>
      </c>
      <c r="J493" s="10" t="str">
        <f t="shared" si="52"/>
        <v>阿見町岡崎3-19</v>
      </c>
      <c r="K493" s="10" t="s">
        <v>1518</v>
      </c>
      <c r="L493" s="11" t="s">
        <v>1520</v>
      </c>
      <c r="M493" s="11" t="s">
        <v>1521</v>
      </c>
      <c r="N493" s="33"/>
      <c r="O493" s="45" t="str">
        <f t="shared" si="54"/>
        <v/>
      </c>
      <c r="P493" s="36"/>
      <c r="Q493" s="39"/>
      <c r="R493" s="36"/>
      <c r="S493" s="12" t="str">
        <f t="shared" si="53"/>
        <v/>
      </c>
      <c r="T493" s="42"/>
      <c r="U493" s="39"/>
      <c r="V493" s="29"/>
    </row>
    <row r="494" spans="1:22" x14ac:dyDescent="0.35">
      <c r="A494" s="9">
        <v>492</v>
      </c>
      <c r="B494" s="9">
        <v>29</v>
      </c>
      <c r="C494" s="9">
        <v>7</v>
      </c>
      <c r="D494" s="10" t="s">
        <v>40</v>
      </c>
      <c r="E494" s="10" t="s">
        <v>1522</v>
      </c>
      <c r="F494" s="10" t="str">
        <f t="shared" si="57"/>
        <v>阿見第二小学校</v>
      </c>
      <c r="G494" s="46" ph="1"/>
      <c r="H494" s="10" t="s">
        <v>1523</v>
      </c>
      <c r="I494" s="11" t="s">
        <v>1525</v>
      </c>
      <c r="J494" s="10" t="str">
        <f t="shared" si="52"/>
        <v>阿見町阿見4988</v>
      </c>
      <c r="K494" s="10" t="s">
        <v>1524</v>
      </c>
      <c r="L494" s="11" t="s">
        <v>1526</v>
      </c>
      <c r="M494" s="11" t="s">
        <v>1527</v>
      </c>
      <c r="N494" s="33"/>
      <c r="O494" s="45" t="str">
        <f t="shared" si="54"/>
        <v/>
      </c>
      <c r="P494" s="36"/>
      <c r="Q494" s="39"/>
      <c r="R494" s="36"/>
      <c r="S494" s="12" t="str">
        <f t="shared" si="53"/>
        <v/>
      </c>
      <c r="T494" s="42"/>
      <c r="U494" s="39"/>
      <c r="V494" s="29"/>
    </row>
    <row r="495" spans="1:22" x14ac:dyDescent="0.35">
      <c r="A495" s="9">
        <v>493</v>
      </c>
      <c r="B495" s="9">
        <v>29</v>
      </c>
      <c r="C495" s="9">
        <v>8</v>
      </c>
      <c r="D495" s="10" t="s">
        <v>40</v>
      </c>
      <c r="E495" s="10" t="s">
        <v>2870</v>
      </c>
      <c r="F495" s="10" t="str">
        <f t="shared" si="57"/>
        <v>あさひ小学校</v>
      </c>
      <c r="G495" s="46" ph="1"/>
      <c r="H495" s="10" t="s">
        <v>2870</v>
      </c>
      <c r="I495" s="11" t="s">
        <v>3453</v>
      </c>
      <c r="J495" s="10" t="str">
        <f t="shared" si="52"/>
        <v>阿見町本郷1-5-1</v>
      </c>
      <c r="K495" s="10" t="s">
        <v>3452</v>
      </c>
      <c r="L495" s="11" t="s">
        <v>3454</v>
      </c>
      <c r="M495" s="11" t="s">
        <v>3455</v>
      </c>
      <c r="N495" s="33"/>
      <c r="O495" s="45" t="str">
        <f t="shared" si="54"/>
        <v/>
      </c>
      <c r="P495" s="36"/>
      <c r="Q495" s="39"/>
      <c r="R495" s="36"/>
      <c r="S495" s="12" t="str">
        <f t="shared" si="53"/>
        <v/>
      </c>
      <c r="T495" s="42"/>
      <c r="U495" s="39"/>
      <c r="V495" s="29"/>
    </row>
    <row r="496" spans="1:22" x14ac:dyDescent="0.35">
      <c r="A496" s="9">
        <v>494</v>
      </c>
      <c r="B496" s="9">
        <v>29</v>
      </c>
      <c r="C496" s="9">
        <v>9</v>
      </c>
      <c r="D496" s="10" t="s">
        <v>39</v>
      </c>
      <c r="E496" s="10" t="s">
        <v>2985</v>
      </c>
      <c r="F496" s="10" t="str">
        <f>E496&amp;"中学校"</f>
        <v>美浦中学校</v>
      </c>
      <c r="G496" s="46" ph="1"/>
      <c r="H496" s="10" t="s">
        <v>2986</v>
      </c>
      <c r="I496" s="11" t="s">
        <v>2988</v>
      </c>
      <c r="J496" s="10" t="str">
        <f t="shared" si="52"/>
        <v>美浦村受領1435</v>
      </c>
      <c r="K496" s="10" t="s">
        <v>2987</v>
      </c>
      <c r="L496" s="11" t="s">
        <v>2989</v>
      </c>
      <c r="M496" s="11" t="s">
        <v>2990</v>
      </c>
      <c r="N496" s="33"/>
      <c r="O496" s="45" t="str">
        <f t="shared" si="54"/>
        <v/>
      </c>
      <c r="P496" s="36"/>
      <c r="Q496" s="39"/>
      <c r="R496" s="36"/>
      <c r="S496" s="12" t="str">
        <f t="shared" si="53"/>
        <v/>
      </c>
      <c r="T496" s="42"/>
      <c r="U496" s="39"/>
      <c r="V496" s="29"/>
    </row>
    <row r="497" spans="1:22" x14ac:dyDescent="0.35">
      <c r="A497" s="9">
        <v>495</v>
      </c>
      <c r="B497" s="9">
        <v>29</v>
      </c>
      <c r="C497" s="9">
        <v>10</v>
      </c>
      <c r="D497" s="10" t="s">
        <v>40</v>
      </c>
      <c r="E497" s="10" t="s">
        <v>1492</v>
      </c>
      <c r="F497" s="10" t="str">
        <f>E497&amp;"中学校"</f>
        <v>阿見中学校</v>
      </c>
      <c r="G497" s="46" ph="1"/>
      <c r="H497" s="10" t="s">
        <v>1493</v>
      </c>
      <c r="I497" s="11" t="s">
        <v>1495</v>
      </c>
      <c r="J497" s="10" t="str">
        <f t="shared" si="52"/>
        <v>阿見町中央1-2-1</v>
      </c>
      <c r="K497" s="10" t="s">
        <v>2991</v>
      </c>
      <c r="L497" s="11" t="s">
        <v>2992</v>
      </c>
      <c r="M497" s="11" t="s">
        <v>2993</v>
      </c>
      <c r="N497" s="33"/>
      <c r="O497" s="45" t="str">
        <f t="shared" si="54"/>
        <v/>
      </c>
      <c r="P497" s="36"/>
      <c r="Q497" s="39"/>
      <c r="R497" s="36"/>
      <c r="S497" s="12" t="str">
        <f t="shared" si="53"/>
        <v/>
      </c>
      <c r="T497" s="42"/>
      <c r="U497" s="39"/>
      <c r="V497" s="29"/>
    </row>
    <row r="498" spans="1:22" x14ac:dyDescent="0.35">
      <c r="A498" s="9">
        <v>496</v>
      </c>
      <c r="B498" s="9">
        <v>29</v>
      </c>
      <c r="C498" s="9">
        <v>11</v>
      </c>
      <c r="D498" s="10" t="s">
        <v>40</v>
      </c>
      <c r="E498" s="10" t="s">
        <v>2994</v>
      </c>
      <c r="F498" s="10" t="str">
        <f>E498&amp;"中学校"</f>
        <v>朝日中学校</v>
      </c>
      <c r="G498" s="46" ph="1"/>
      <c r="H498" s="10" t="s">
        <v>2870</v>
      </c>
      <c r="I498" s="11" t="s">
        <v>1501</v>
      </c>
      <c r="J498" s="10" t="str">
        <f t="shared" si="52"/>
        <v>阿見町荒川本郷1855-1</v>
      </c>
      <c r="K498" s="10" t="s">
        <v>2995</v>
      </c>
      <c r="L498" s="11" t="s">
        <v>2996</v>
      </c>
      <c r="M498" s="11" t="s">
        <v>2997</v>
      </c>
      <c r="N498" s="33"/>
      <c r="O498" s="45" t="str">
        <f t="shared" si="54"/>
        <v/>
      </c>
      <c r="P498" s="36"/>
      <c r="Q498" s="39"/>
      <c r="R498" s="36"/>
      <c r="S498" s="12" t="str">
        <f t="shared" si="53"/>
        <v/>
      </c>
      <c r="T498" s="42"/>
      <c r="U498" s="39"/>
      <c r="V498" s="29"/>
    </row>
    <row r="499" spans="1:22" x14ac:dyDescent="0.35">
      <c r="A499" s="9">
        <v>497</v>
      </c>
      <c r="B499" s="9">
        <v>29</v>
      </c>
      <c r="C499" s="9">
        <v>12</v>
      </c>
      <c r="D499" s="10" t="s">
        <v>40</v>
      </c>
      <c r="E499" s="10" t="s">
        <v>2998</v>
      </c>
      <c r="F499" s="10" t="str">
        <f>E499&amp;"中学校"</f>
        <v>竹来中学校</v>
      </c>
      <c r="G499" s="46" ph="1"/>
      <c r="H499" s="10" t="s">
        <v>2999</v>
      </c>
      <c r="I499" s="11" t="s">
        <v>3001</v>
      </c>
      <c r="J499" s="10" t="str">
        <f t="shared" si="52"/>
        <v>阿見町竹来400-1</v>
      </c>
      <c r="K499" s="10" t="s">
        <v>3000</v>
      </c>
      <c r="L499" s="11" t="s">
        <v>3002</v>
      </c>
      <c r="M499" s="11" t="s">
        <v>3003</v>
      </c>
      <c r="N499" s="33"/>
      <c r="O499" s="45" t="str">
        <f t="shared" si="54"/>
        <v/>
      </c>
      <c r="P499" s="36"/>
      <c r="Q499" s="39"/>
      <c r="R499" s="36"/>
      <c r="S499" s="12" t="str">
        <f t="shared" si="53"/>
        <v/>
      </c>
      <c r="T499" s="42"/>
      <c r="U499" s="39"/>
      <c r="V499" s="29"/>
    </row>
    <row r="500" spans="1:22" x14ac:dyDescent="0.35">
      <c r="A500" s="9">
        <v>498</v>
      </c>
      <c r="B500" s="9">
        <v>29</v>
      </c>
      <c r="C500" s="9">
        <v>13</v>
      </c>
      <c r="D500" s="10" t="s">
        <v>41</v>
      </c>
      <c r="E500" s="10" t="s">
        <v>3359</v>
      </c>
      <c r="F500" s="10" t="str">
        <f>E500</f>
        <v>かわち学園</v>
      </c>
      <c r="G500" s="46" ph="1"/>
      <c r="H500" s="10" t="s">
        <v>3360</v>
      </c>
      <c r="I500" s="11" t="s">
        <v>3362</v>
      </c>
      <c r="J500" s="10" t="str">
        <f t="shared" si="52"/>
        <v>河内町長竿5456-1</v>
      </c>
      <c r="K500" s="10" t="s">
        <v>3361</v>
      </c>
      <c r="L500" s="11" t="s">
        <v>3363</v>
      </c>
      <c r="M500" s="11" t="s">
        <v>3364</v>
      </c>
      <c r="N500" s="33"/>
      <c r="O500" s="45" t="str">
        <f t="shared" si="54"/>
        <v/>
      </c>
      <c r="P500" s="36"/>
      <c r="Q500" s="39"/>
      <c r="R500" s="36"/>
      <c r="S500" s="12" t="str">
        <f t="shared" si="53"/>
        <v/>
      </c>
      <c r="T500" s="42"/>
      <c r="U500" s="39"/>
      <c r="V500" s="29"/>
    </row>
    <row r="501" spans="1:22" x14ac:dyDescent="0.35">
      <c r="A501" s="9">
        <v>499</v>
      </c>
      <c r="B501" s="9">
        <v>30</v>
      </c>
      <c r="C501" s="9">
        <v>1</v>
      </c>
      <c r="D501" s="17" t="s">
        <v>3463</v>
      </c>
      <c r="E501" s="17" t="s">
        <v>3464</v>
      </c>
      <c r="F501" s="10" t="str">
        <f>E501&amp;"小学校"</f>
        <v>利根小学校</v>
      </c>
      <c r="G501" s="46" ph="1"/>
      <c r="H501" s="17" t="s">
        <v>3465</v>
      </c>
      <c r="I501" s="12" t="s">
        <v>3467</v>
      </c>
      <c r="J501" s="10" t="str">
        <f t="shared" si="52"/>
        <v>利根町布川4230</v>
      </c>
      <c r="K501" s="17" t="s">
        <v>3466</v>
      </c>
      <c r="L501" s="12" t="s">
        <v>3468</v>
      </c>
      <c r="M501" s="12" t="s">
        <v>3469</v>
      </c>
      <c r="N501" s="33"/>
      <c r="O501" s="45" t="str">
        <f t="shared" si="54"/>
        <v/>
      </c>
      <c r="P501" s="36"/>
      <c r="Q501" s="39"/>
      <c r="R501" s="36"/>
      <c r="S501" s="12" t="str">
        <f t="shared" si="53"/>
        <v/>
      </c>
      <c r="T501" s="42"/>
      <c r="U501" s="39"/>
      <c r="V501" s="29"/>
    </row>
    <row r="502" spans="1:22" x14ac:dyDescent="0.35">
      <c r="A502" s="9">
        <v>500</v>
      </c>
      <c r="B502" s="9">
        <v>30</v>
      </c>
      <c r="C502" s="9">
        <v>2</v>
      </c>
      <c r="D502" s="10" t="s">
        <v>45</v>
      </c>
      <c r="E502" s="10" t="s">
        <v>3105</v>
      </c>
      <c r="F502" s="10" t="str">
        <f>E502&amp;"中学校"</f>
        <v>利根中学校</v>
      </c>
      <c r="G502" s="46" ph="1"/>
      <c r="H502" s="10" t="s">
        <v>3106</v>
      </c>
      <c r="I502" s="11" t="s">
        <v>3108</v>
      </c>
      <c r="J502" s="10" t="str">
        <f t="shared" si="52"/>
        <v>利根町横須賀1277</v>
      </c>
      <c r="K502" s="10" t="s">
        <v>3107</v>
      </c>
      <c r="L502" s="11" t="s">
        <v>3109</v>
      </c>
      <c r="M502" s="11" t="s">
        <v>3110</v>
      </c>
      <c r="N502" s="33"/>
      <c r="O502" s="45" t="str">
        <f t="shared" si="54"/>
        <v/>
      </c>
      <c r="P502" s="36"/>
      <c r="Q502" s="39"/>
      <c r="R502" s="36"/>
      <c r="S502" s="12" t="str">
        <f t="shared" si="53"/>
        <v/>
      </c>
      <c r="T502" s="42"/>
      <c r="U502" s="39"/>
      <c r="V502" s="29"/>
    </row>
    <row r="503" spans="1:22" x14ac:dyDescent="0.35">
      <c r="A503" s="9">
        <v>501</v>
      </c>
      <c r="B503" s="9">
        <v>31</v>
      </c>
      <c r="C503" s="9">
        <v>1</v>
      </c>
      <c r="D503" s="10" t="s">
        <v>5</v>
      </c>
      <c r="E503" s="10" t="s">
        <v>1905</v>
      </c>
      <c r="F503" s="10" t="str">
        <f t="shared" ref="F503:F525" si="58">E503&amp;"小学校"</f>
        <v>古河第一小学校</v>
      </c>
      <c r="G503" s="46" ph="1"/>
      <c r="H503" s="10" t="s">
        <v>1906</v>
      </c>
      <c r="I503" s="11" t="s">
        <v>1908</v>
      </c>
      <c r="J503" s="10" t="str">
        <f t="shared" si="52"/>
        <v>古河市中央町3-10-1</v>
      </c>
      <c r="K503" s="10" t="s">
        <v>1907</v>
      </c>
      <c r="L503" s="11" t="s">
        <v>1909</v>
      </c>
      <c r="M503" s="11" t="s">
        <v>1910</v>
      </c>
      <c r="N503" s="33"/>
      <c r="O503" s="45" t="str">
        <f t="shared" si="54"/>
        <v/>
      </c>
      <c r="P503" s="36"/>
      <c r="Q503" s="39"/>
      <c r="R503" s="36"/>
      <c r="S503" s="12" t="str">
        <f t="shared" si="53"/>
        <v/>
      </c>
      <c r="T503" s="42"/>
      <c r="U503" s="39"/>
      <c r="V503" s="29"/>
    </row>
    <row r="504" spans="1:22" x14ac:dyDescent="0.35">
      <c r="A504" s="9">
        <v>502</v>
      </c>
      <c r="B504" s="9">
        <v>31</v>
      </c>
      <c r="C504" s="9">
        <v>2</v>
      </c>
      <c r="D504" s="10" t="s">
        <v>5</v>
      </c>
      <c r="E504" s="10" t="s">
        <v>1911</v>
      </c>
      <c r="F504" s="10" t="str">
        <f t="shared" si="58"/>
        <v>古河第二小学校</v>
      </c>
      <c r="G504" s="46" ph="1"/>
      <c r="H504" s="10" t="s">
        <v>1912</v>
      </c>
      <c r="I504" s="11" t="s">
        <v>1914</v>
      </c>
      <c r="J504" s="10" t="str">
        <f t="shared" si="52"/>
        <v>古河市本町2-10-45</v>
      </c>
      <c r="K504" s="10" t="s">
        <v>1913</v>
      </c>
      <c r="L504" s="11" t="s">
        <v>1915</v>
      </c>
      <c r="M504" s="11" t="s">
        <v>1916</v>
      </c>
      <c r="N504" s="33"/>
      <c r="O504" s="45" t="str">
        <f t="shared" si="54"/>
        <v/>
      </c>
      <c r="P504" s="36"/>
      <c r="Q504" s="39"/>
      <c r="R504" s="36"/>
      <c r="S504" s="12" t="str">
        <f t="shared" si="53"/>
        <v/>
      </c>
      <c r="T504" s="42"/>
      <c r="U504" s="39"/>
      <c r="V504" s="29"/>
    </row>
    <row r="505" spans="1:22" x14ac:dyDescent="0.35">
      <c r="A505" s="9">
        <v>503</v>
      </c>
      <c r="B505" s="9">
        <v>31</v>
      </c>
      <c r="C505" s="9">
        <v>3</v>
      </c>
      <c r="D505" s="10" t="s">
        <v>5</v>
      </c>
      <c r="E505" s="10" t="s">
        <v>1917</v>
      </c>
      <c r="F505" s="10" t="str">
        <f t="shared" si="58"/>
        <v>古河第三小学校</v>
      </c>
      <c r="G505" s="46" ph="1"/>
      <c r="H505" s="10" t="s">
        <v>1918</v>
      </c>
      <c r="I505" s="11" t="s">
        <v>1920</v>
      </c>
      <c r="J505" s="10" t="str">
        <f t="shared" si="52"/>
        <v>古河市旭町1-18-4</v>
      </c>
      <c r="K505" s="10" t="s">
        <v>1919</v>
      </c>
      <c r="L505" s="11" t="s">
        <v>1921</v>
      </c>
      <c r="M505" s="11" t="s">
        <v>1922</v>
      </c>
      <c r="N505" s="33"/>
      <c r="O505" s="45" t="str">
        <f t="shared" si="54"/>
        <v/>
      </c>
      <c r="P505" s="36"/>
      <c r="Q505" s="39"/>
      <c r="R505" s="36"/>
      <c r="S505" s="12" t="str">
        <f t="shared" si="53"/>
        <v/>
      </c>
      <c r="T505" s="42"/>
      <c r="U505" s="39"/>
      <c r="V505" s="29"/>
    </row>
    <row r="506" spans="1:22" x14ac:dyDescent="0.35">
      <c r="A506" s="9">
        <v>504</v>
      </c>
      <c r="B506" s="9">
        <v>31</v>
      </c>
      <c r="C506" s="9">
        <v>4</v>
      </c>
      <c r="D506" s="10" t="s">
        <v>5</v>
      </c>
      <c r="E506" s="10" t="s">
        <v>1923</v>
      </c>
      <c r="F506" s="10" t="str">
        <f t="shared" si="58"/>
        <v>古河第四小学校</v>
      </c>
      <c r="G506" s="46" ph="1"/>
      <c r="H506" s="10" t="s">
        <v>1924</v>
      </c>
      <c r="I506" s="11" t="s">
        <v>1926</v>
      </c>
      <c r="J506" s="10" t="str">
        <f t="shared" si="52"/>
        <v>古河市中田1221</v>
      </c>
      <c r="K506" s="10" t="s">
        <v>1925</v>
      </c>
      <c r="L506" s="11" t="s">
        <v>1927</v>
      </c>
      <c r="M506" s="11" t="s">
        <v>1928</v>
      </c>
      <c r="N506" s="33"/>
      <c r="O506" s="45" t="str">
        <f t="shared" si="54"/>
        <v/>
      </c>
      <c r="P506" s="36"/>
      <c r="Q506" s="39"/>
      <c r="R506" s="36"/>
      <c r="S506" s="12" t="str">
        <f t="shared" si="53"/>
        <v/>
      </c>
      <c r="T506" s="42"/>
      <c r="U506" s="39"/>
      <c r="V506" s="29"/>
    </row>
    <row r="507" spans="1:22" x14ac:dyDescent="0.35">
      <c r="A507" s="9">
        <v>505</v>
      </c>
      <c r="B507" s="9">
        <v>31</v>
      </c>
      <c r="C507" s="9">
        <v>5</v>
      </c>
      <c r="D507" s="10" t="s">
        <v>5</v>
      </c>
      <c r="E507" s="10" t="s">
        <v>1929</v>
      </c>
      <c r="F507" s="10" t="str">
        <f t="shared" si="58"/>
        <v>古河第五小学校</v>
      </c>
      <c r="G507" s="46" ph="1"/>
      <c r="H507" s="10" t="s">
        <v>1930</v>
      </c>
      <c r="I507" s="11" t="s">
        <v>1932</v>
      </c>
      <c r="J507" s="10" t="str">
        <f t="shared" si="52"/>
        <v>古河市横山町3-13-27</v>
      </c>
      <c r="K507" s="10" t="s">
        <v>1931</v>
      </c>
      <c r="L507" s="11" t="s">
        <v>1933</v>
      </c>
      <c r="M507" s="11" t="s">
        <v>1934</v>
      </c>
      <c r="N507" s="33"/>
      <c r="O507" s="45" t="str">
        <f t="shared" si="54"/>
        <v/>
      </c>
      <c r="P507" s="36"/>
      <c r="Q507" s="39"/>
      <c r="R507" s="36"/>
      <c r="S507" s="12" t="str">
        <f t="shared" si="53"/>
        <v/>
      </c>
      <c r="T507" s="42"/>
      <c r="U507" s="39"/>
      <c r="V507" s="29"/>
    </row>
    <row r="508" spans="1:22" x14ac:dyDescent="0.35">
      <c r="A508" s="9">
        <v>506</v>
      </c>
      <c r="B508" s="9">
        <v>31</v>
      </c>
      <c r="C508" s="9">
        <v>6</v>
      </c>
      <c r="D508" s="10" t="s">
        <v>5</v>
      </c>
      <c r="E508" s="10" t="s">
        <v>1935</v>
      </c>
      <c r="F508" s="10" t="str">
        <f t="shared" si="58"/>
        <v>古河第六小学校</v>
      </c>
      <c r="G508" s="46" ph="1"/>
      <c r="H508" s="10" t="s">
        <v>1936</v>
      </c>
      <c r="I508" s="11" t="s">
        <v>1938</v>
      </c>
      <c r="J508" s="10" t="str">
        <f t="shared" si="52"/>
        <v>古河市北町16-47</v>
      </c>
      <c r="K508" s="10" t="s">
        <v>1937</v>
      </c>
      <c r="L508" s="11" t="s">
        <v>1939</v>
      </c>
      <c r="M508" s="11" t="s">
        <v>1940</v>
      </c>
      <c r="N508" s="33"/>
      <c r="O508" s="45" t="str">
        <f t="shared" si="54"/>
        <v/>
      </c>
      <c r="P508" s="36"/>
      <c r="Q508" s="39"/>
      <c r="R508" s="36"/>
      <c r="S508" s="12" t="str">
        <f t="shared" si="53"/>
        <v/>
      </c>
      <c r="T508" s="42"/>
      <c r="U508" s="39"/>
      <c r="V508" s="29"/>
    </row>
    <row r="509" spans="1:22" x14ac:dyDescent="0.35">
      <c r="A509" s="9">
        <v>507</v>
      </c>
      <c r="B509" s="9">
        <v>31</v>
      </c>
      <c r="C509" s="9">
        <v>7</v>
      </c>
      <c r="D509" s="10" t="s">
        <v>5</v>
      </c>
      <c r="E509" s="10" t="s">
        <v>1941</v>
      </c>
      <c r="F509" s="10" t="str">
        <f t="shared" si="58"/>
        <v>古河第七小学校</v>
      </c>
      <c r="G509" s="46" ph="1"/>
      <c r="H509" s="10" t="s">
        <v>1942</v>
      </c>
      <c r="I509" s="11" t="s">
        <v>1944</v>
      </c>
      <c r="J509" s="10" t="str">
        <f t="shared" si="52"/>
        <v>古河市三和176-1</v>
      </c>
      <c r="K509" s="10" t="s">
        <v>1943</v>
      </c>
      <c r="L509" s="11" t="s">
        <v>1945</v>
      </c>
      <c r="M509" s="11" t="s">
        <v>1946</v>
      </c>
      <c r="N509" s="33"/>
      <c r="O509" s="45" t="str">
        <f t="shared" si="54"/>
        <v/>
      </c>
      <c r="P509" s="36"/>
      <c r="Q509" s="39"/>
      <c r="R509" s="36"/>
      <c r="S509" s="12" t="str">
        <f t="shared" si="53"/>
        <v/>
      </c>
      <c r="T509" s="42"/>
      <c r="U509" s="39"/>
      <c r="V509" s="29"/>
    </row>
    <row r="510" spans="1:22" x14ac:dyDescent="0.35">
      <c r="A510" s="9">
        <v>508</v>
      </c>
      <c r="B510" s="9">
        <v>31</v>
      </c>
      <c r="C510" s="9">
        <v>8</v>
      </c>
      <c r="D510" s="10" t="s">
        <v>5</v>
      </c>
      <c r="E510" s="10" t="s">
        <v>1947</v>
      </c>
      <c r="F510" s="10" t="str">
        <f t="shared" si="58"/>
        <v>釈迦小学校</v>
      </c>
      <c r="G510" s="46" ph="1"/>
      <c r="H510" s="10" t="s">
        <v>1948</v>
      </c>
      <c r="I510" s="11" t="s">
        <v>1950</v>
      </c>
      <c r="J510" s="10" t="str">
        <f t="shared" si="52"/>
        <v>古河市釈迦271</v>
      </c>
      <c r="K510" s="10" t="s">
        <v>1949</v>
      </c>
      <c r="L510" s="11" t="s">
        <v>1951</v>
      </c>
      <c r="M510" s="11" t="s">
        <v>1952</v>
      </c>
      <c r="N510" s="33"/>
      <c r="O510" s="45" t="str">
        <f t="shared" si="54"/>
        <v/>
      </c>
      <c r="P510" s="36"/>
      <c r="Q510" s="39"/>
      <c r="R510" s="36"/>
      <c r="S510" s="12" t="str">
        <f t="shared" si="53"/>
        <v/>
      </c>
      <c r="T510" s="42"/>
      <c r="U510" s="39"/>
      <c r="V510" s="29"/>
    </row>
    <row r="511" spans="1:22" x14ac:dyDescent="0.35">
      <c r="A511" s="9">
        <v>509</v>
      </c>
      <c r="B511" s="9">
        <v>31</v>
      </c>
      <c r="C511" s="9">
        <v>9</v>
      </c>
      <c r="D511" s="10" t="s">
        <v>5</v>
      </c>
      <c r="E511" s="10" t="s">
        <v>210</v>
      </c>
      <c r="F511" s="10" t="str">
        <f t="shared" si="58"/>
        <v>下大野小学校</v>
      </c>
      <c r="G511" s="46" ph="1"/>
      <c r="H511" s="10" t="s">
        <v>211</v>
      </c>
      <c r="I511" s="11" t="s">
        <v>3484</v>
      </c>
      <c r="J511" s="10" t="str">
        <f t="shared" si="52"/>
        <v>古河市下大野734-2</v>
      </c>
      <c r="K511" s="10" t="s">
        <v>1953</v>
      </c>
      <c r="L511" s="11" t="s">
        <v>1955</v>
      </c>
      <c r="M511" s="11" t="s">
        <v>1956</v>
      </c>
      <c r="N511" s="33"/>
      <c r="O511" s="45" t="str">
        <f t="shared" si="54"/>
        <v/>
      </c>
      <c r="P511" s="36"/>
      <c r="Q511" s="39"/>
      <c r="R511" s="36"/>
      <c r="S511" s="12" t="str">
        <f t="shared" si="53"/>
        <v/>
      </c>
      <c r="T511" s="42"/>
      <c r="U511" s="39"/>
      <c r="V511" s="29"/>
    </row>
    <row r="512" spans="1:22" x14ac:dyDescent="0.35">
      <c r="A512" s="9">
        <v>510</v>
      </c>
      <c r="B512" s="9">
        <v>31</v>
      </c>
      <c r="C512" s="9">
        <v>10</v>
      </c>
      <c r="D512" s="10" t="s">
        <v>5</v>
      </c>
      <c r="E512" s="10" t="s">
        <v>1957</v>
      </c>
      <c r="F512" s="10" t="str">
        <f t="shared" si="58"/>
        <v>上辺見小学校</v>
      </c>
      <c r="G512" s="46" ph="1"/>
      <c r="H512" s="10" t="s">
        <v>1958</v>
      </c>
      <c r="I512" s="11" t="s">
        <v>1960</v>
      </c>
      <c r="J512" s="10" t="str">
        <f t="shared" si="52"/>
        <v>古河市上辺見1164</v>
      </c>
      <c r="K512" s="10" t="s">
        <v>1959</v>
      </c>
      <c r="L512" s="11" t="s">
        <v>1961</v>
      </c>
      <c r="M512" s="11" t="s">
        <v>1962</v>
      </c>
      <c r="N512" s="33"/>
      <c r="O512" s="45" t="str">
        <f t="shared" si="54"/>
        <v/>
      </c>
      <c r="P512" s="36"/>
      <c r="Q512" s="39"/>
      <c r="R512" s="36"/>
      <c r="S512" s="12" t="str">
        <f t="shared" si="53"/>
        <v/>
      </c>
      <c r="T512" s="42"/>
      <c r="U512" s="39"/>
      <c r="V512" s="29"/>
    </row>
    <row r="513" spans="1:22" x14ac:dyDescent="0.35">
      <c r="A513" s="9">
        <v>511</v>
      </c>
      <c r="B513" s="9">
        <v>31</v>
      </c>
      <c r="C513" s="9">
        <v>11</v>
      </c>
      <c r="D513" s="10" t="s">
        <v>5</v>
      </c>
      <c r="E513" s="10" t="s">
        <v>1963</v>
      </c>
      <c r="F513" s="10" t="str">
        <f t="shared" si="58"/>
        <v>小堤小学校</v>
      </c>
      <c r="G513" s="46" ph="1"/>
      <c r="H513" s="10" t="s">
        <v>1964</v>
      </c>
      <c r="I513" s="11" t="s">
        <v>1966</v>
      </c>
      <c r="J513" s="10" t="str">
        <f t="shared" si="52"/>
        <v>古河市小堤1815-1</v>
      </c>
      <c r="K513" s="10" t="s">
        <v>1965</v>
      </c>
      <c r="L513" s="11" t="s">
        <v>1967</v>
      </c>
      <c r="M513" s="11" t="s">
        <v>1968</v>
      </c>
      <c r="N513" s="33"/>
      <c r="O513" s="45" t="str">
        <f t="shared" si="54"/>
        <v/>
      </c>
      <c r="P513" s="36"/>
      <c r="Q513" s="39"/>
      <c r="R513" s="36"/>
      <c r="S513" s="12" t="str">
        <f t="shared" si="53"/>
        <v/>
      </c>
      <c r="T513" s="42"/>
      <c r="U513" s="39"/>
      <c r="V513" s="29"/>
    </row>
    <row r="514" spans="1:22" x14ac:dyDescent="0.35">
      <c r="A514" s="9">
        <v>512</v>
      </c>
      <c r="B514" s="9">
        <v>31</v>
      </c>
      <c r="C514" s="9">
        <v>12</v>
      </c>
      <c r="D514" s="10" t="s">
        <v>5</v>
      </c>
      <c r="E514" s="10" t="s">
        <v>98</v>
      </c>
      <c r="F514" s="10" t="str">
        <f t="shared" si="58"/>
        <v>上大野小学校</v>
      </c>
      <c r="G514" s="46" ph="1"/>
      <c r="H514" s="10" t="s">
        <v>99</v>
      </c>
      <c r="I514" s="11" t="s">
        <v>1970</v>
      </c>
      <c r="J514" s="10" t="str">
        <f t="shared" si="52"/>
        <v>古河市上大野1425</v>
      </c>
      <c r="K514" s="10" t="s">
        <v>1969</v>
      </c>
      <c r="L514" s="11" t="s">
        <v>1971</v>
      </c>
      <c r="M514" s="11" t="s">
        <v>1972</v>
      </c>
      <c r="N514" s="33"/>
      <c r="O514" s="45" t="str">
        <f t="shared" si="54"/>
        <v/>
      </c>
      <c r="P514" s="36"/>
      <c r="Q514" s="39"/>
      <c r="R514" s="36"/>
      <c r="S514" s="12" t="str">
        <f t="shared" si="53"/>
        <v/>
      </c>
      <c r="T514" s="42"/>
      <c r="U514" s="39"/>
      <c r="V514" s="29"/>
    </row>
    <row r="515" spans="1:22" x14ac:dyDescent="0.35">
      <c r="A515" s="9">
        <v>513</v>
      </c>
      <c r="B515" s="9">
        <v>31</v>
      </c>
      <c r="C515" s="9">
        <v>13</v>
      </c>
      <c r="D515" s="10" t="s">
        <v>5</v>
      </c>
      <c r="E515" s="10" t="s">
        <v>1973</v>
      </c>
      <c r="F515" s="10" t="str">
        <f t="shared" si="58"/>
        <v>駒羽根小学校</v>
      </c>
      <c r="G515" s="46" ph="1"/>
      <c r="H515" s="10" t="s">
        <v>1974</v>
      </c>
      <c r="I515" s="11" t="s">
        <v>1976</v>
      </c>
      <c r="J515" s="10" t="str">
        <f t="shared" ref="J515:J578" si="59">D515&amp;K515</f>
        <v>古河市駒羽根1364</v>
      </c>
      <c r="K515" s="10" t="s">
        <v>1975</v>
      </c>
      <c r="L515" s="11" t="s">
        <v>1977</v>
      </c>
      <c r="M515" s="11" t="s">
        <v>1978</v>
      </c>
      <c r="N515" s="33"/>
      <c r="O515" s="45" t="str">
        <f t="shared" si="54"/>
        <v/>
      </c>
      <c r="P515" s="36"/>
      <c r="Q515" s="39"/>
      <c r="R515" s="36"/>
      <c r="S515" s="12" t="str">
        <f t="shared" ref="S515:S578" si="60">IF(N515="","",DATEDIF($O515,$X$1,"y")&amp;"."&amp;DATEDIF($O515,$X$1,"yM"))</f>
        <v/>
      </c>
      <c r="T515" s="42"/>
      <c r="U515" s="39"/>
      <c r="V515" s="29"/>
    </row>
    <row r="516" spans="1:22" x14ac:dyDescent="0.35">
      <c r="A516" s="9">
        <v>514</v>
      </c>
      <c r="B516" s="9">
        <v>31</v>
      </c>
      <c r="C516" s="9">
        <v>14</v>
      </c>
      <c r="D516" s="10" t="s">
        <v>5</v>
      </c>
      <c r="E516" s="10" t="s">
        <v>1979</v>
      </c>
      <c r="F516" s="10" t="str">
        <f t="shared" si="58"/>
        <v>西牛谷小学校</v>
      </c>
      <c r="G516" s="46" ph="1"/>
      <c r="H516" s="10" t="s">
        <v>1980</v>
      </c>
      <c r="I516" s="11" t="s">
        <v>1982</v>
      </c>
      <c r="J516" s="10" t="str">
        <f t="shared" si="59"/>
        <v>古河市西牛谷650</v>
      </c>
      <c r="K516" s="10" t="s">
        <v>1981</v>
      </c>
      <c r="L516" s="11" t="s">
        <v>1983</v>
      </c>
      <c r="M516" s="11" t="s">
        <v>1984</v>
      </c>
      <c r="N516" s="33"/>
      <c r="O516" s="45" t="str">
        <f t="shared" ref="O516:O579" si="61">IF(N516="","","s"&amp;$N516)</f>
        <v/>
      </c>
      <c r="P516" s="36"/>
      <c r="Q516" s="39"/>
      <c r="R516" s="36"/>
      <c r="S516" s="12" t="str">
        <f t="shared" si="60"/>
        <v/>
      </c>
      <c r="T516" s="42"/>
      <c r="U516" s="39"/>
      <c r="V516" s="29"/>
    </row>
    <row r="517" spans="1:22" x14ac:dyDescent="0.35">
      <c r="A517" s="9">
        <v>515</v>
      </c>
      <c r="B517" s="9">
        <v>31</v>
      </c>
      <c r="C517" s="9">
        <v>15</v>
      </c>
      <c r="D517" s="10" t="s">
        <v>5</v>
      </c>
      <c r="E517" s="10" t="s">
        <v>1985</v>
      </c>
      <c r="F517" s="10" t="str">
        <f t="shared" si="58"/>
        <v>水海小学校</v>
      </c>
      <c r="G517" s="46" ph="1"/>
      <c r="H517" s="10" t="s">
        <v>1986</v>
      </c>
      <c r="I517" s="11" t="s">
        <v>1988</v>
      </c>
      <c r="J517" s="10" t="str">
        <f t="shared" si="59"/>
        <v>古河市水海542-1</v>
      </c>
      <c r="K517" s="10" t="s">
        <v>1987</v>
      </c>
      <c r="L517" s="11" t="s">
        <v>1989</v>
      </c>
      <c r="M517" s="11" t="s">
        <v>1990</v>
      </c>
      <c r="N517" s="33"/>
      <c r="O517" s="45" t="str">
        <f t="shared" si="61"/>
        <v/>
      </c>
      <c r="P517" s="36"/>
      <c r="Q517" s="39"/>
      <c r="R517" s="36"/>
      <c r="S517" s="12" t="str">
        <f t="shared" si="60"/>
        <v/>
      </c>
      <c r="T517" s="42"/>
      <c r="U517" s="39"/>
      <c r="V517" s="29"/>
    </row>
    <row r="518" spans="1:22" x14ac:dyDescent="0.35">
      <c r="A518" s="9">
        <v>516</v>
      </c>
      <c r="B518" s="9">
        <v>31</v>
      </c>
      <c r="C518" s="9">
        <v>16</v>
      </c>
      <c r="D518" s="10" t="s">
        <v>5</v>
      </c>
      <c r="E518" s="10" t="s">
        <v>1991</v>
      </c>
      <c r="F518" s="10" t="str">
        <f t="shared" si="58"/>
        <v>下辺見小学校</v>
      </c>
      <c r="G518" s="46" ph="1"/>
      <c r="H518" s="10" t="s">
        <v>1992</v>
      </c>
      <c r="I518" s="11" t="s">
        <v>1994</v>
      </c>
      <c r="J518" s="10" t="str">
        <f t="shared" si="59"/>
        <v>古河市下辺見2400</v>
      </c>
      <c r="K518" s="10" t="s">
        <v>1993</v>
      </c>
      <c r="L518" s="11" t="s">
        <v>1995</v>
      </c>
      <c r="M518" s="11" t="s">
        <v>1996</v>
      </c>
      <c r="N518" s="33"/>
      <c r="O518" s="45" t="str">
        <f t="shared" si="61"/>
        <v/>
      </c>
      <c r="P518" s="36"/>
      <c r="Q518" s="39"/>
      <c r="R518" s="36"/>
      <c r="S518" s="12" t="str">
        <f t="shared" si="60"/>
        <v/>
      </c>
      <c r="T518" s="42"/>
      <c r="U518" s="39"/>
      <c r="V518" s="29"/>
    </row>
    <row r="519" spans="1:22" x14ac:dyDescent="0.35">
      <c r="A519" s="9">
        <v>517</v>
      </c>
      <c r="B519" s="9">
        <v>31</v>
      </c>
      <c r="C519" s="9">
        <v>17</v>
      </c>
      <c r="D519" s="10" t="s">
        <v>5</v>
      </c>
      <c r="E519" s="10" t="s">
        <v>1997</v>
      </c>
      <c r="F519" s="10" t="str">
        <f t="shared" si="58"/>
        <v>中央小学校</v>
      </c>
      <c r="G519" s="46" ph="1"/>
      <c r="H519" s="10" t="s">
        <v>1998</v>
      </c>
      <c r="I519" s="11" t="s">
        <v>1954</v>
      </c>
      <c r="J519" s="10" t="str">
        <f t="shared" si="59"/>
        <v>古河市下大野1573-20</v>
      </c>
      <c r="K519" s="10" t="s">
        <v>1999</v>
      </c>
      <c r="L519" s="11" t="s">
        <v>2000</v>
      </c>
      <c r="M519" s="11" t="s">
        <v>2001</v>
      </c>
      <c r="N519" s="33"/>
      <c r="O519" s="45" t="str">
        <f t="shared" si="61"/>
        <v/>
      </c>
      <c r="P519" s="36"/>
      <c r="Q519" s="39"/>
      <c r="R519" s="36"/>
      <c r="S519" s="12" t="str">
        <f t="shared" si="60"/>
        <v/>
      </c>
      <c r="T519" s="42"/>
      <c r="U519" s="39"/>
      <c r="V519" s="29"/>
    </row>
    <row r="520" spans="1:22" x14ac:dyDescent="0.35">
      <c r="A520" s="9">
        <v>518</v>
      </c>
      <c r="B520" s="9">
        <v>31</v>
      </c>
      <c r="C520" s="9">
        <v>18</v>
      </c>
      <c r="D520" s="10" t="s">
        <v>5</v>
      </c>
      <c r="E520" s="10" t="s">
        <v>2002</v>
      </c>
      <c r="F520" s="10" t="str">
        <f t="shared" si="58"/>
        <v>諸川小学校</v>
      </c>
      <c r="G520" s="46" ph="1"/>
      <c r="H520" s="10" t="s">
        <v>2003</v>
      </c>
      <c r="I520" s="11" t="s">
        <v>2005</v>
      </c>
      <c r="J520" s="10" t="str">
        <f t="shared" si="59"/>
        <v>古河市諸川1097</v>
      </c>
      <c r="K520" s="10" t="s">
        <v>2004</v>
      </c>
      <c r="L520" s="11" t="s">
        <v>2006</v>
      </c>
      <c r="M520" s="11" t="s">
        <v>2007</v>
      </c>
      <c r="N520" s="33"/>
      <c r="O520" s="45" t="str">
        <f t="shared" si="61"/>
        <v/>
      </c>
      <c r="P520" s="36"/>
      <c r="Q520" s="39"/>
      <c r="R520" s="36"/>
      <c r="S520" s="12" t="str">
        <f t="shared" si="60"/>
        <v/>
      </c>
      <c r="T520" s="42"/>
      <c r="U520" s="39"/>
      <c r="V520" s="29"/>
    </row>
    <row r="521" spans="1:22" x14ac:dyDescent="0.35">
      <c r="A521" s="9">
        <v>519</v>
      </c>
      <c r="B521" s="9">
        <v>31</v>
      </c>
      <c r="C521" s="9">
        <v>19</v>
      </c>
      <c r="D521" s="10" t="s">
        <v>5</v>
      </c>
      <c r="E521" s="10" t="s">
        <v>2008</v>
      </c>
      <c r="F521" s="10" t="str">
        <f t="shared" si="58"/>
        <v>大和田小学校</v>
      </c>
      <c r="G521" s="46" ph="1"/>
      <c r="H521" s="10" t="s">
        <v>2009</v>
      </c>
      <c r="I521" s="11" t="s">
        <v>2011</v>
      </c>
      <c r="J521" s="10" t="str">
        <f t="shared" si="59"/>
        <v>古河市大和田822</v>
      </c>
      <c r="K521" s="10" t="s">
        <v>2010</v>
      </c>
      <c r="L521" s="11" t="s">
        <v>2012</v>
      </c>
      <c r="M521" s="11" t="s">
        <v>2013</v>
      </c>
      <c r="N521" s="33"/>
      <c r="O521" s="45" t="str">
        <f t="shared" si="61"/>
        <v/>
      </c>
      <c r="P521" s="36"/>
      <c r="Q521" s="39"/>
      <c r="R521" s="36"/>
      <c r="S521" s="12" t="str">
        <f t="shared" si="60"/>
        <v/>
      </c>
      <c r="T521" s="42"/>
      <c r="U521" s="39"/>
      <c r="V521" s="29"/>
    </row>
    <row r="522" spans="1:22" x14ac:dyDescent="0.35">
      <c r="A522" s="9">
        <v>520</v>
      </c>
      <c r="B522" s="9">
        <v>31</v>
      </c>
      <c r="C522" s="9">
        <v>20</v>
      </c>
      <c r="D522" s="10" t="s">
        <v>5</v>
      </c>
      <c r="E522" s="10" t="s">
        <v>2014</v>
      </c>
      <c r="F522" s="10" t="str">
        <f t="shared" si="58"/>
        <v>駒込小学校</v>
      </c>
      <c r="G522" s="46" ph="1"/>
      <c r="H522" s="10" t="s">
        <v>2015</v>
      </c>
      <c r="I522" s="11" t="s">
        <v>2017</v>
      </c>
      <c r="J522" s="10" t="str">
        <f t="shared" si="59"/>
        <v>古河市駒込899-3</v>
      </c>
      <c r="K522" s="10" t="s">
        <v>2016</v>
      </c>
      <c r="L522" s="11" t="s">
        <v>2018</v>
      </c>
      <c r="M522" s="11" t="s">
        <v>2019</v>
      </c>
      <c r="N522" s="33"/>
      <c r="O522" s="45" t="str">
        <f t="shared" si="61"/>
        <v/>
      </c>
      <c r="P522" s="36"/>
      <c r="Q522" s="39"/>
      <c r="R522" s="36"/>
      <c r="S522" s="12" t="str">
        <f t="shared" si="60"/>
        <v/>
      </c>
      <c r="T522" s="42"/>
      <c r="U522" s="39"/>
      <c r="V522" s="29"/>
    </row>
    <row r="523" spans="1:22" x14ac:dyDescent="0.35">
      <c r="A523" s="9">
        <v>521</v>
      </c>
      <c r="B523" s="9">
        <v>31</v>
      </c>
      <c r="C523" s="9">
        <v>21</v>
      </c>
      <c r="D523" s="10" t="s">
        <v>5</v>
      </c>
      <c r="E523" s="10" t="s">
        <v>2020</v>
      </c>
      <c r="F523" s="10" t="str">
        <f t="shared" si="58"/>
        <v>八俣小学校</v>
      </c>
      <c r="G523" s="46" ph="1"/>
      <c r="H523" s="10" t="s">
        <v>2021</v>
      </c>
      <c r="I523" s="11" t="s">
        <v>2023</v>
      </c>
      <c r="J523" s="10" t="str">
        <f t="shared" si="59"/>
        <v>古河市東山田1814</v>
      </c>
      <c r="K523" s="10" t="s">
        <v>2022</v>
      </c>
      <c r="L523" s="11" t="s">
        <v>2024</v>
      </c>
      <c r="M523" s="11" t="s">
        <v>2025</v>
      </c>
      <c r="N523" s="33"/>
      <c r="O523" s="45" t="str">
        <f t="shared" si="61"/>
        <v/>
      </c>
      <c r="P523" s="36"/>
      <c r="Q523" s="39"/>
      <c r="R523" s="36"/>
      <c r="S523" s="12" t="str">
        <f t="shared" si="60"/>
        <v/>
      </c>
      <c r="T523" s="42"/>
      <c r="U523" s="39"/>
      <c r="V523" s="29"/>
    </row>
    <row r="524" spans="1:22" x14ac:dyDescent="0.35">
      <c r="A524" s="9">
        <v>522</v>
      </c>
      <c r="B524" s="9">
        <v>31</v>
      </c>
      <c r="C524" s="9">
        <v>22</v>
      </c>
      <c r="D524" s="10" t="s">
        <v>5</v>
      </c>
      <c r="E524" s="10" t="s">
        <v>2026</v>
      </c>
      <c r="F524" s="10" t="str">
        <f t="shared" si="58"/>
        <v>名崎小学校</v>
      </c>
      <c r="G524" s="46" ph="1"/>
      <c r="H524" s="10" t="s">
        <v>2027</v>
      </c>
      <c r="I524" s="11" t="s">
        <v>2029</v>
      </c>
      <c r="J524" s="10" t="str">
        <f t="shared" si="59"/>
        <v>古河市尾崎4200</v>
      </c>
      <c r="K524" s="10" t="s">
        <v>2028</v>
      </c>
      <c r="L524" s="11" t="s">
        <v>2030</v>
      </c>
      <c r="M524" s="11" t="s">
        <v>2031</v>
      </c>
      <c r="N524" s="33"/>
      <c r="O524" s="45" t="str">
        <f t="shared" si="61"/>
        <v/>
      </c>
      <c r="P524" s="36"/>
      <c r="Q524" s="39"/>
      <c r="R524" s="36"/>
      <c r="S524" s="12" t="str">
        <f t="shared" si="60"/>
        <v/>
      </c>
      <c r="T524" s="42"/>
      <c r="U524" s="39"/>
      <c r="V524" s="29"/>
    </row>
    <row r="525" spans="1:22" x14ac:dyDescent="0.35">
      <c r="A525" s="9">
        <v>523</v>
      </c>
      <c r="B525" s="9">
        <v>31</v>
      </c>
      <c r="C525" s="9">
        <v>23</v>
      </c>
      <c r="D525" s="10" t="s">
        <v>5</v>
      </c>
      <c r="E525" s="10" t="s">
        <v>2032</v>
      </c>
      <c r="F525" s="10" t="str">
        <f t="shared" si="58"/>
        <v>仁連小学校</v>
      </c>
      <c r="G525" s="46" ph="1"/>
      <c r="H525" s="10" t="s">
        <v>2033</v>
      </c>
      <c r="I525" s="11" t="s">
        <v>2035</v>
      </c>
      <c r="J525" s="10" t="str">
        <f t="shared" si="59"/>
        <v>古河市仁連607</v>
      </c>
      <c r="K525" s="10" t="s">
        <v>2034</v>
      </c>
      <c r="L525" s="11" t="s">
        <v>2036</v>
      </c>
      <c r="M525" s="11" t="s">
        <v>2037</v>
      </c>
      <c r="N525" s="33"/>
      <c r="O525" s="45" t="str">
        <f t="shared" si="61"/>
        <v/>
      </c>
      <c r="P525" s="36"/>
      <c r="Q525" s="39"/>
      <c r="R525" s="36"/>
      <c r="S525" s="12" t="str">
        <f t="shared" si="60"/>
        <v/>
      </c>
      <c r="T525" s="42"/>
      <c r="U525" s="39"/>
      <c r="V525" s="29"/>
    </row>
    <row r="526" spans="1:22" x14ac:dyDescent="0.35">
      <c r="A526" s="9">
        <v>524</v>
      </c>
      <c r="B526" s="9">
        <v>31</v>
      </c>
      <c r="C526" s="9">
        <v>24</v>
      </c>
      <c r="D526" s="10" t="s">
        <v>5</v>
      </c>
      <c r="E526" s="10" t="s">
        <v>1905</v>
      </c>
      <c r="F526" s="10" t="str">
        <f t="shared" ref="F526:F534" si="62">E526&amp;"中学校"</f>
        <v>古河第一中学校</v>
      </c>
      <c r="G526" s="46" ph="1"/>
      <c r="H526" s="10" t="s">
        <v>1906</v>
      </c>
      <c r="I526" s="11" t="s">
        <v>3151</v>
      </c>
      <c r="J526" s="10" t="str">
        <f t="shared" si="59"/>
        <v>古河市常盤町11-26</v>
      </c>
      <c r="K526" s="10" t="s">
        <v>3150</v>
      </c>
      <c r="L526" s="11" t="s">
        <v>3152</v>
      </c>
      <c r="M526" s="11" t="s">
        <v>3153</v>
      </c>
      <c r="N526" s="33"/>
      <c r="O526" s="45" t="str">
        <f t="shared" si="61"/>
        <v/>
      </c>
      <c r="P526" s="36"/>
      <c r="Q526" s="39"/>
      <c r="R526" s="36"/>
      <c r="S526" s="12" t="str">
        <f t="shared" si="60"/>
        <v/>
      </c>
      <c r="T526" s="42"/>
      <c r="U526" s="39"/>
      <c r="V526" s="29"/>
    </row>
    <row r="527" spans="1:22" x14ac:dyDescent="0.35">
      <c r="A527" s="9">
        <v>525</v>
      </c>
      <c r="B527" s="9">
        <v>31</v>
      </c>
      <c r="C527" s="9">
        <v>25</v>
      </c>
      <c r="D527" s="10" t="s">
        <v>5</v>
      </c>
      <c r="E527" s="10" t="s">
        <v>1911</v>
      </c>
      <c r="F527" s="10" t="str">
        <f t="shared" si="62"/>
        <v>古河第二中学校</v>
      </c>
      <c r="G527" s="46" ph="1"/>
      <c r="H527" s="10" t="s">
        <v>1912</v>
      </c>
      <c r="I527" s="11" t="s">
        <v>3155</v>
      </c>
      <c r="J527" s="10" t="str">
        <f t="shared" si="59"/>
        <v>古河市鴻巣780</v>
      </c>
      <c r="K527" s="10" t="s">
        <v>3154</v>
      </c>
      <c r="L527" s="11" t="s">
        <v>3156</v>
      </c>
      <c r="M527" s="11" t="s">
        <v>3157</v>
      </c>
      <c r="N527" s="33"/>
      <c r="O527" s="45" t="str">
        <f t="shared" si="61"/>
        <v/>
      </c>
      <c r="P527" s="36"/>
      <c r="Q527" s="39"/>
      <c r="R527" s="36"/>
      <c r="S527" s="12" t="str">
        <f t="shared" si="60"/>
        <v/>
      </c>
      <c r="T527" s="42"/>
      <c r="U527" s="39"/>
      <c r="V527" s="29"/>
    </row>
    <row r="528" spans="1:22" x14ac:dyDescent="0.35">
      <c r="A528" s="9">
        <v>526</v>
      </c>
      <c r="B528" s="9">
        <v>31</v>
      </c>
      <c r="C528" s="9">
        <v>26</v>
      </c>
      <c r="D528" s="10" t="s">
        <v>5</v>
      </c>
      <c r="E528" s="10" t="s">
        <v>1917</v>
      </c>
      <c r="F528" s="10" t="str">
        <f t="shared" si="62"/>
        <v>古河第三中学校</v>
      </c>
      <c r="G528" s="46" ph="1"/>
      <c r="H528" s="10" t="s">
        <v>1918</v>
      </c>
      <c r="I528" s="11" t="s">
        <v>3159</v>
      </c>
      <c r="J528" s="10" t="str">
        <f t="shared" si="59"/>
        <v>古河市下山町9-5</v>
      </c>
      <c r="K528" s="10" t="s">
        <v>3158</v>
      </c>
      <c r="L528" s="11" t="s">
        <v>3160</v>
      </c>
      <c r="M528" s="11" t="s">
        <v>3161</v>
      </c>
      <c r="N528" s="33"/>
      <c r="O528" s="45" t="str">
        <f t="shared" si="61"/>
        <v/>
      </c>
      <c r="P528" s="36"/>
      <c r="Q528" s="39"/>
      <c r="R528" s="36"/>
      <c r="S528" s="12" t="str">
        <f t="shared" si="60"/>
        <v/>
      </c>
      <c r="T528" s="42"/>
      <c r="U528" s="39"/>
      <c r="V528" s="29"/>
    </row>
    <row r="529" spans="1:22" x14ac:dyDescent="0.35">
      <c r="A529" s="9">
        <v>527</v>
      </c>
      <c r="B529" s="9">
        <v>31</v>
      </c>
      <c r="C529" s="9">
        <v>27</v>
      </c>
      <c r="D529" s="10" t="s">
        <v>5</v>
      </c>
      <c r="E529" s="10" t="s">
        <v>3162</v>
      </c>
      <c r="F529" s="10" t="str">
        <f t="shared" si="62"/>
        <v>総和中学校</v>
      </c>
      <c r="G529" s="46" ph="1"/>
      <c r="H529" s="10" t="s">
        <v>3163</v>
      </c>
      <c r="I529" s="11" t="s">
        <v>3165</v>
      </c>
      <c r="J529" s="10" t="str">
        <f t="shared" si="59"/>
        <v>古河市女沼290-1</v>
      </c>
      <c r="K529" s="10" t="s">
        <v>3164</v>
      </c>
      <c r="L529" s="11" t="s">
        <v>3166</v>
      </c>
      <c r="M529" s="11" t="s">
        <v>3167</v>
      </c>
      <c r="N529" s="33"/>
      <c r="O529" s="45" t="str">
        <f t="shared" si="61"/>
        <v/>
      </c>
      <c r="P529" s="36"/>
      <c r="Q529" s="39"/>
      <c r="R529" s="36"/>
      <c r="S529" s="12" t="str">
        <f t="shared" si="60"/>
        <v/>
      </c>
      <c r="T529" s="42"/>
      <c r="U529" s="39"/>
      <c r="V529" s="29"/>
    </row>
    <row r="530" spans="1:22" x14ac:dyDescent="0.35">
      <c r="A530" s="9">
        <v>528</v>
      </c>
      <c r="B530" s="9">
        <v>31</v>
      </c>
      <c r="C530" s="9">
        <v>28</v>
      </c>
      <c r="D530" s="10" t="s">
        <v>5</v>
      </c>
      <c r="E530" s="10" t="s">
        <v>3487</v>
      </c>
      <c r="F530" s="10" t="str">
        <f t="shared" si="62"/>
        <v>総和北中学校</v>
      </c>
      <c r="G530" s="46" ph="1"/>
      <c r="H530" s="10" t="s">
        <v>3168</v>
      </c>
      <c r="I530" s="11" t="s">
        <v>3486</v>
      </c>
      <c r="J530" s="10" t="str">
        <f t="shared" si="59"/>
        <v>古河市小堤1775</v>
      </c>
      <c r="K530" s="10" t="s">
        <v>3169</v>
      </c>
      <c r="L530" s="11" t="s">
        <v>3170</v>
      </c>
      <c r="M530" s="11" t="s">
        <v>3171</v>
      </c>
      <c r="N530" s="33"/>
      <c r="O530" s="45" t="str">
        <f t="shared" si="61"/>
        <v/>
      </c>
      <c r="P530" s="36"/>
      <c r="Q530" s="39"/>
      <c r="R530" s="36"/>
      <c r="S530" s="12" t="str">
        <f t="shared" si="60"/>
        <v/>
      </c>
      <c r="T530" s="42"/>
      <c r="U530" s="39"/>
      <c r="V530" s="29"/>
    </row>
    <row r="531" spans="1:22" x14ac:dyDescent="0.35">
      <c r="A531" s="9">
        <v>529</v>
      </c>
      <c r="B531" s="9">
        <v>31</v>
      </c>
      <c r="C531" s="9">
        <v>29</v>
      </c>
      <c r="D531" s="10" t="s">
        <v>5</v>
      </c>
      <c r="E531" s="10" t="s">
        <v>3172</v>
      </c>
      <c r="F531" s="10" t="str">
        <f t="shared" si="62"/>
        <v>総和南中学校</v>
      </c>
      <c r="G531" s="46" ph="1"/>
      <c r="H531" s="10" t="s">
        <v>3173</v>
      </c>
      <c r="I531" s="11" t="s">
        <v>3175</v>
      </c>
      <c r="J531" s="10" t="str">
        <f t="shared" si="59"/>
        <v>古河市磯部1773</v>
      </c>
      <c r="K531" s="10" t="s">
        <v>3174</v>
      </c>
      <c r="L531" s="11" t="s">
        <v>3176</v>
      </c>
      <c r="M531" s="11" t="s">
        <v>3177</v>
      </c>
      <c r="N531" s="33"/>
      <c r="O531" s="45" t="str">
        <f t="shared" si="61"/>
        <v/>
      </c>
      <c r="P531" s="36"/>
      <c r="Q531" s="39"/>
      <c r="R531" s="36"/>
      <c r="S531" s="12" t="str">
        <f t="shared" si="60"/>
        <v/>
      </c>
      <c r="T531" s="42"/>
      <c r="U531" s="39"/>
      <c r="V531" s="29"/>
    </row>
    <row r="532" spans="1:22" x14ac:dyDescent="0.35">
      <c r="A532" s="9">
        <v>530</v>
      </c>
      <c r="B532" s="9">
        <v>31</v>
      </c>
      <c r="C532" s="9">
        <v>30</v>
      </c>
      <c r="D532" s="10" t="s">
        <v>5</v>
      </c>
      <c r="E532" s="10" t="s">
        <v>3178</v>
      </c>
      <c r="F532" s="10" t="str">
        <f t="shared" si="62"/>
        <v>三和中学校</v>
      </c>
      <c r="G532" s="46" ph="1"/>
      <c r="H532" s="10" t="s">
        <v>3179</v>
      </c>
      <c r="I532" s="11" t="s">
        <v>2023</v>
      </c>
      <c r="J532" s="10" t="str">
        <f t="shared" si="59"/>
        <v>古河市東山田472</v>
      </c>
      <c r="K532" s="10" t="s">
        <v>3180</v>
      </c>
      <c r="L532" s="11" t="s">
        <v>3181</v>
      </c>
      <c r="M532" s="11" t="s">
        <v>3182</v>
      </c>
      <c r="N532" s="33"/>
      <c r="O532" s="45" t="str">
        <f t="shared" si="61"/>
        <v/>
      </c>
      <c r="P532" s="36"/>
      <c r="Q532" s="39"/>
      <c r="R532" s="36"/>
      <c r="S532" s="12" t="str">
        <f t="shared" si="60"/>
        <v/>
      </c>
      <c r="T532" s="42"/>
      <c r="U532" s="39"/>
      <c r="V532" s="29"/>
    </row>
    <row r="533" spans="1:22" x14ac:dyDescent="0.35">
      <c r="A533" s="9">
        <v>531</v>
      </c>
      <c r="B533" s="9">
        <v>31</v>
      </c>
      <c r="C533" s="9">
        <v>31</v>
      </c>
      <c r="D533" s="10" t="s">
        <v>5</v>
      </c>
      <c r="E533" s="10" t="s">
        <v>3183</v>
      </c>
      <c r="F533" s="10" t="str">
        <f t="shared" si="62"/>
        <v>三和北中学校</v>
      </c>
      <c r="G533" s="46" ph="1"/>
      <c r="H533" s="10" t="s">
        <v>3184</v>
      </c>
      <c r="I533" s="11" t="s">
        <v>2005</v>
      </c>
      <c r="J533" s="10" t="str">
        <f t="shared" si="59"/>
        <v>古河市諸川1995</v>
      </c>
      <c r="K533" s="10" t="s">
        <v>3185</v>
      </c>
      <c r="L533" s="11" t="s">
        <v>3186</v>
      </c>
      <c r="M533" s="11" t="s">
        <v>3187</v>
      </c>
      <c r="N533" s="33"/>
      <c r="O533" s="45" t="str">
        <f t="shared" si="61"/>
        <v/>
      </c>
      <c r="P533" s="36"/>
      <c r="Q533" s="39"/>
      <c r="R533" s="36"/>
      <c r="S533" s="12" t="str">
        <f t="shared" si="60"/>
        <v/>
      </c>
      <c r="T533" s="42"/>
      <c r="U533" s="39"/>
      <c r="V533" s="29"/>
    </row>
    <row r="534" spans="1:22" x14ac:dyDescent="0.35">
      <c r="A534" s="9">
        <v>532</v>
      </c>
      <c r="B534" s="9">
        <v>31</v>
      </c>
      <c r="C534" s="9">
        <v>32</v>
      </c>
      <c r="D534" s="10" t="s">
        <v>5</v>
      </c>
      <c r="E534" s="10" t="s">
        <v>3188</v>
      </c>
      <c r="F534" s="10" t="str">
        <f t="shared" si="62"/>
        <v>三和東中学校</v>
      </c>
      <c r="G534" s="46" ph="1"/>
      <c r="H534" s="10" t="s">
        <v>3189</v>
      </c>
      <c r="I534" s="11" t="s">
        <v>2029</v>
      </c>
      <c r="J534" s="10" t="str">
        <f t="shared" si="59"/>
        <v>古河市尾崎4515</v>
      </c>
      <c r="K534" s="10" t="s">
        <v>3190</v>
      </c>
      <c r="L534" s="11" t="s">
        <v>3191</v>
      </c>
      <c r="M534" s="11" t="s">
        <v>3192</v>
      </c>
      <c r="N534" s="33"/>
      <c r="O534" s="45" t="str">
        <f t="shared" si="61"/>
        <v/>
      </c>
      <c r="P534" s="36"/>
      <c r="Q534" s="39"/>
      <c r="R534" s="36"/>
      <c r="S534" s="12" t="str">
        <f t="shared" si="60"/>
        <v/>
      </c>
      <c r="T534" s="42"/>
      <c r="U534" s="39"/>
      <c r="V534" s="29"/>
    </row>
    <row r="535" spans="1:22" x14ac:dyDescent="0.35">
      <c r="A535" s="9">
        <v>533</v>
      </c>
      <c r="B535" s="9">
        <v>32</v>
      </c>
      <c r="C535" s="9">
        <v>1</v>
      </c>
      <c r="D535" s="10" t="s">
        <v>7</v>
      </c>
      <c r="E535" s="10" t="s">
        <v>2038</v>
      </c>
      <c r="F535" s="10" t="str">
        <f t="shared" ref="F535:F543" si="63">E535&amp;"小学校"</f>
        <v>結城小学校</v>
      </c>
      <c r="G535" s="46" ph="1"/>
      <c r="H535" s="10" t="s">
        <v>2039</v>
      </c>
      <c r="I535" s="11" t="s">
        <v>2041</v>
      </c>
      <c r="J535" s="10" t="str">
        <f t="shared" si="59"/>
        <v>結城市結城1927</v>
      </c>
      <c r="K535" s="10" t="s">
        <v>2040</v>
      </c>
      <c r="L535" s="11" t="s">
        <v>2042</v>
      </c>
      <c r="M535" s="11" t="s">
        <v>2043</v>
      </c>
      <c r="N535" s="33"/>
      <c r="O535" s="45" t="str">
        <f t="shared" si="61"/>
        <v/>
      </c>
      <c r="P535" s="36"/>
      <c r="Q535" s="39"/>
      <c r="R535" s="36"/>
      <c r="S535" s="12" t="str">
        <f t="shared" si="60"/>
        <v/>
      </c>
      <c r="T535" s="42"/>
      <c r="U535" s="39"/>
      <c r="V535" s="29"/>
    </row>
    <row r="536" spans="1:22" x14ac:dyDescent="0.35">
      <c r="A536" s="9">
        <v>534</v>
      </c>
      <c r="B536" s="9">
        <v>32</v>
      </c>
      <c r="C536" s="9">
        <v>2</v>
      </c>
      <c r="D536" s="10" t="s">
        <v>7</v>
      </c>
      <c r="E536" s="10" t="s">
        <v>2044</v>
      </c>
      <c r="F536" s="10" t="str">
        <f t="shared" si="63"/>
        <v>城南小学校</v>
      </c>
      <c r="G536" s="46" ph="1"/>
      <c r="H536" s="10" t="s">
        <v>2045</v>
      </c>
      <c r="I536" s="11" t="s">
        <v>2047</v>
      </c>
      <c r="J536" s="10" t="str">
        <f t="shared" si="59"/>
        <v>結城市城南町1-11</v>
      </c>
      <c r="K536" s="10" t="s">
        <v>2046</v>
      </c>
      <c r="L536" s="11" t="s">
        <v>2048</v>
      </c>
      <c r="M536" s="11" t="s">
        <v>2049</v>
      </c>
      <c r="N536" s="33"/>
      <c r="O536" s="45" t="str">
        <f t="shared" si="61"/>
        <v/>
      </c>
      <c r="P536" s="36"/>
      <c r="Q536" s="39"/>
      <c r="R536" s="36"/>
      <c r="S536" s="12" t="str">
        <f t="shared" si="60"/>
        <v/>
      </c>
      <c r="T536" s="42"/>
      <c r="U536" s="39"/>
      <c r="V536" s="29"/>
    </row>
    <row r="537" spans="1:22" x14ac:dyDescent="0.35">
      <c r="A537" s="9">
        <v>535</v>
      </c>
      <c r="B537" s="9">
        <v>32</v>
      </c>
      <c r="C537" s="9">
        <v>3</v>
      </c>
      <c r="D537" s="10" t="s">
        <v>7</v>
      </c>
      <c r="E537" s="10" t="s">
        <v>2050</v>
      </c>
      <c r="F537" s="10" t="str">
        <f t="shared" si="63"/>
        <v>絹川小学校</v>
      </c>
      <c r="G537" s="46" ph="1"/>
      <c r="H537" s="10" t="s">
        <v>2051</v>
      </c>
      <c r="I537" s="11" t="s">
        <v>2053</v>
      </c>
      <c r="J537" s="10" t="str">
        <f t="shared" si="59"/>
        <v>結城市小森2227</v>
      </c>
      <c r="K537" s="10" t="s">
        <v>2052</v>
      </c>
      <c r="L537" s="11" t="s">
        <v>2054</v>
      </c>
      <c r="M537" s="11" t="s">
        <v>2055</v>
      </c>
      <c r="N537" s="33"/>
      <c r="O537" s="45" t="str">
        <f t="shared" si="61"/>
        <v/>
      </c>
      <c r="P537" s="36"/>
      <c r="Q537" s="39"/>
      <c r="R537" s="36"/>
      <c r="S537" s="12" t="str">
        <f t="shared" si="60"/>
        <v/>
      </c>
      <c r="T537" s="42"/>
      <c r="U537" s="39"/>
      <c r="V537" s="29"/>
    </row>
    <row r="538" spans="1:22" x14ac:dyDescent="0.35">
      <c r="A538" s="9">
        <v>536</v>
      </c>
      <c r="B538" s="9">
        <v>32</v>
      </c>
      <c r="C538" s="9">
        <v>4</v>
      </c>
      <c r="D538" s="10" t="s">
        <v>7</v>
      </c>
      <c r="E538" s="10" t="s">
        <v>2056</v>
      </c>
      <c r="F538" s="10" t="str">
        <f t="shared" si="63"/>
        <v>江川北小学校</v>
      </c>
      <c r="G538" s="46" ph="1"/>
      <c r="H538" s="10" t="s">
        <v>2057</v>
      </c>
      <c r="I538" s="11" t="s">
        <v>2059</v>
      </c>
      <c r="J538" s="10" t="str">
        <f t="shared" si="59"/>
        <v>結城市田間1421</v>
      </c>
      <c r="K538" s="10" t="s">
        <v>2058</v>
      </c>
      <c r="L538" s="11" t="s">
        <v>2060</v>
      </c>
      <c r="M538" s="11" t="s">
        <v>2061</v>
      </c>
      <c r="N538" s="33"/>
      <c r="O538" s="45" t="str">
        <f t="shared" si="61"/>
        <v/>
      </c>
      <c r="P538" s="36"/>
      <c r="Q538" s="39"/>
      <c r="R538" s="36"/>
      <c r="S538" s="12" t="str">
        <f t="shared" si="60"/>
        <v/>
      </c>
      <c r="T538" s="42"/>
      <c r="U538" s="39"/>
      <c r="V538" s="29"/>
    </row>
    <row r="539" spans="1:22" x14ac:dyDescent="0.35">
      <c r="A539" s="9">
        <v>537</v>
      </c>
      <c r="B539" s="9">
        <v>32</v>
      </c>
      <c r="C539" s="9">
        <v>5</v>
      </c>
      <c r="D539" s="10" t="s">
        <v>7</v>
      </c>
      <c r="E539" s="10" t="s">
        <v>2062</v>
      </c>
      <c r="F539" s="10" t="str">
        <f t="shared" si="63"/>
        <v>江川南小学校</v>
      </c>
      <c r="G539" s="46" ph="1"/>
      <c r="H539" s="10" t="s">
        <v>2063</v>
      </c>
      <c r="I539" s="11" t="s">
        <v>2065</v>
      </c>
      <c r="J539" s="10" t="str">
        <f t="shared" si="59"/>
        <v>結城市北南茂呂81</v>
      </c>
      <c r="K539" s="10" t="s">
        <v>2064</v>
      </c>
      <c r="L539" s="11" t="s">
        <v>2066</v>
      </c>
      <c r="M539" s="11" t="s">
        <v>2067</v>
      </c>
      <c r="N539" s="33"/>
      <c r="O539" s="45" t="str">
        <f t="shared" si="61"/>
        <v/>
      </c>
      <c r="P539" s="36"/>
      <c r="Q539" s="39"/>
      <c r="R539" s="36"/>
      <c r="S539" s="12" t="str">
        <f t="shared" si="60"/>
        <v/>
      </c>
      <c r="T539" s="42"/>
      <c r="U539" s="39"/>
      <c r="V539" s="29"/>
    </row>
    <row r="540" spans="1:22" x14ac:dyDescent="0.35">
      <c r="A540" s="9">
        <v>538</v>
      </c>
      <c r="B540" s="9">
        <v>32</v>
      </c>
      <c r="C540" s="9">
        <v>6</v>
      </c>
      <c r="D540" s="10" t="s">
        <v>7</v>
      </c>
      <c r="E540" s="10" t="s">
        <v>2068</v>
      </c>
      <c r="F540" s="10" t="str">
        <f t="shared" si="63"/>
        <v>山川小学校</v>
      </c>
      <c r="G540" s="46" ph="1"/>
      <c r="H540" s="10" t="s">
        <v>2069</v>
      </c>
      <c r="I540" s="11" t="s">
        <v>2071</v>
      </c>
      <c r="J540" s="10" t="str">
        <f t="shared" si="59"/>
        <v>結城市今宿1164-1</v>
      </c>
      <c r="K540" s="10" t="s">
        <v>2070</v>
      </c>
      <c r="L540" s="11" t="s">
        <v>2072</v>
      </c>
      <c r="M540" s="11" t="s">
        <v>2073</v>
      </c>
      <c r="N540" s="33"/>
      <c r="O540" s="45" t="str">
        <f t="shared" si="61"/>
        <v/>
      </c>
      <c r="P540" s="36"/>
      <c r="Q540" s="39"/>
      <c r="R540" s="36"/>
      <c r="S540" s="12" t="str">
        <f t="shared" si="60"/>
        <v/>
      </c>
      <c r="T540" s="42"/>
      <c r="U540" s="39"/>
      <c r="V540" s="29"/>
    </row>
    <row r="541" spans="1:22" x14ac:dyDescent="0.35">
      <c r="A541" s="9">
        <v>539</v>
      </c>
      <c r="B541" s="9">
        <v>32</v>
      </c>
      <c r="C541" s="9">
        <v>7</v>
      </c>
      <c r="D541" s="10" t="s">
        <v>7</v>
      </c>
      <c r="E541" s="10" t="s">
        <v>2074</v>
      </c>
      <c r="F541" s="10" t="str">
        <f t="shared" si="63"/>
        <v>上山川小学校</v>
      </c>
      <c r="G541" s="46" ph="1"/>
      <c r="H541" s="10" t="s">
        <v>2075</v>
      </c>
      <c r="I541" s="11" t="s">
        <v>2077</v>
      </c>
      <c r="J541" s="10" t="str">
        <f t="shared" si="59"/>
        <v>結城市上山川3388</v>
      </c>
      <c r="K541" s="10" t="s">
        <v>2076</v>
      </c>
      <c r="L541" s="11" t="s">
        <v>2078</v>
      </c>
      <c r="M541" s="11" t="s">
        <v>2079</v>
      </c>
      <c r="N541" s="33"/>
      <c r="O541" s="45" t="str">
        <f t="shared" si="61"/>
        <v/>
      </c>
      <c r="P541" s="36"/>
      <c r="Q541" s="39"/>
      <c r="R541" s="36"/>
      <c r="S541" s="12" t="str">
        <f t="shared" si="60"/>
        <v/>
      </c>
      <c r="T541" s="42"/>
      <c r="U541" s="39"/>
      <c r="V541" s="29"/>
    </row>
    <row r="542" spans="1:22" x14ac:dyDescent="0.35">
      <c r="A542" s="9">
        <v>540</v>
      </c>
      <c r="B542" s="9">
        <v>32</v>
      </c>
      <c r="C542" s="9">
        <v>8</v>
      </c>
      <c r="D542" s="10" t="s">
        <v>7</v>
      </c>
      <c r="E542" s="10" t="s">
        <v>2080</v>
      </c>
      <c r="F542" s="10" t="str">
        <f t="shared" si="63"/>
        <v>結城西小学校</v>
      </c>
      <c r="G542" s="46" ph="1"/>
      <c r="H542" s="10" t="s">
        <v>2081</v>
      </c>
      <c r="I542" s="11" t="s">
        <v>2041</v>
      </c>
      <c r="J542" s="10" t="str">
        <f t="shared" si="59"/>
        <v>結城市結城10290-1</v>
      </c>
      <c r="K542" s="10" t="s">
        <v>2082</v>
      </c>
      <c r="L542" s="11" t="s">
        <v>2083</v>
      </c>
      <c r="M542" s="11" t="s">
        <v>2084</v>
      </c>
      <c r="N542" s="33"/>
      <c r="O542" s="45" t="str">
        <f t="shared" si="61"/>
        <v/>
      </c>
      <c r="P542" s="36"/>
      <c r="Q542" s="39"/>
      <c r="R542" s="36"/>
      <c r="S542" s="12" t="str">
        <f t="shared" si="60"/>
        <v/>
      </c>
      <c r="T542" s="42"/>
      <c r="U542" s="39"/>
      <c r="V542" s="29"/>
    </row>
    <row r="543" spans="1:22" x14ac:dyDescent="0.35">
      <c r="A543" s="9">
        <v>541</v>
      </c>
      <c r="B543" s="9">
        <v>32</v>
      </c>
      <c r="C543" s="9">
        <v>9</v>
      </c>
      <c r="D543" s="10" t="s">
        <v>7</v>
      </c>
      <c r="E543" s="10" t="s">
        <v>2085</v>
      </c>
      <c r="F543" s="10" t="str">
        <f t="shared" si="63"/>
        <v>城西小学校</v>
      </c>
      <c r="G543" s="46" ph="1"/>
      <c r="H543" s="10" t="s">
        <v>2086</v>
      </c>
      <c r="I543" s="11" t="s">
        <v>2041</v>
      </c>
      <c r="J543" s="10" t="str">
        <f t="shared" si="59"/>
        <v>結城市結城9633-1</v>
      </c>
      <c r="K543" s="10" t="s">
        <v>2087</v>
      </c>
      <c r="L543" s="11" t="s">
        <v>2088</v>
      </c>
      <c r="M543" s="11" t="s">
        <v>2089</v>
      </c>
      <c r="N543" s="33"/>
      <c r="O543" s="45" t="str">
        <f t="shared" si="61"/>
        <v/>
      </c>
      <c r="P543" s="36"/>
      <c r="Q543" s="39"/>
      <c r="R543" s="36"/>
      <c r="S543" s="12" t="str">
        <f t="shared" si="60"/>
        <v/>
      </c>
      <c r="T543" s="42"/>
      <c r="U543" s="39"/>
      <c r="V543" s="29"/>
    </row>
    <row r="544" spans="1:22" x14ac:dyDescent="0.35">
      <c r="A544" s="9">
        <v>542</v>
      </c>
      <c r="B544" s="9">
        <v>32</v>
      </c>
      <c r="C544" s="9">
        <v>10</v>
      </c>
      <c r="D544" s="10" t="s">
        <v>7</v>
      </c>
      <c r="E544" s="10" t="s">
        <v>2038</v>
      </c>
      <c r="F544" s="10" t="str">
        <f>E544&amp;"中学校"</f>
        <v>結城中学校</v>
      </c>
      <c r="G544" s="46" ph="1"/>
      <c r="H544" s="10" t="s">
        <v>2039</v>
      </c>
      <c r="I544" s="11" t="s">
        <v>3194</v>
      </c>
      <c r="J544" s="10" t="str">
        <f t="shared" si="59"/>
        <v>結城市小田林2600</v>
      </c>
      <c r="K544" s="10" t="s">
        <v>3193</v>
      </c>
      <c r="L544" s="11" t="s">
        <v>3195</v>
      </c>
      <c r="M544" s="11" t="s">
        <v>3196</v>
      </c>
      <c r="N544" s="33"/>
      <c r="O544" s="45" t="str">
        <f t="shared" si="61"/>
        <v/>
      </c>
      <c r="P544" s="36"/>
      <c r="Q544" s="39"/>
      <c r="R544" s="36"/>
      <c r="S544" s="12" t="str">
        <f t="shared" si="60"/>
        <v/>
      </c>
      <c r="T544" s="42"/>
      <c r="U544" s="39"/>
      <c r="V544" s="29"/>
    </row>
    <row r="545" spans="1:22" x14ac:dyDescent="0.35">
      <c r="A545" s="9">
        <v>543</v>
      </c>
      <c r="B545" s="9">
        <v>32</v>
      </c>
      <c r="C545" s="9">
        <v>11</v>
      </c>
      <c r="D545" s="10" t="s">
        <v>7</v>
      </c>
      <c r="E545" s="10" t="s">
        <v>3197</v>
      </c>
      <c r="F545" s="10" t="str">
        <f>E545&amp;"中学校"</f>
        <v>結城南中学校</v>
      </c>
      <c r="G545" s="46" ph="1"/>
      <c r="H545" s="10" t="s">
        <v>3198</v>
      </c>
      <c r="I545" s="11" t="s">
        <v>3200</v>
      </c>
      <c r="J545" s="10" t="str">
        <f t="shared" si="59"/>
        <v>結城市大木1123</v>
      </c>
      <c r="K545" s="10" t="s">
        <v>3199</v>
      </c>
      <c r="L545" s="11" t="s">
        <v>3201</v>
      </c>
      <c r="M545" s="11" t="s">
        <v>3202</v>
      </c>
      <c r="N545" s="33"/>
      <c r="O545" s="45" t="str">
        <f t="shared" si="61"/>
        <v/>
      </c>
      <c r="P545" s="36"/>
      <c r="Q545" s="39"/>
      <c r="R545" s="36"/>
      <c r="S545" s="12" t="str">
        <f t="shared" si="60"/>
        <v/>
      </c>
      <c r="T545" s="42"/>
      <c r="U545" s="39"/>
      <c r="V545" s="29"/>
    </row>
    <row r="546" spans="1:22" x14ac:dyDescent="0.35">
      <c r="A546" s="9">
        <v>544</v>
      </c>
      <c r="B546" s="9">
        <v>32</v>
      </c>
      <c r="C546" s="9">
        <v>12</v>
      </c>
      <c r="D546" s="10" t="s">
        <v>7</v>
      </c>
      <c r="E546" s="10" t="s">
        <v>3203</v>
      </c>
      <c r="F546" s="10" t="str">
        <f>E546&amp;"中学校"</f>
        <v>結城東中学校</v>
      </c>
      <c r="G546" s="46" ph="1"/>
      <c r="H546" s="10" t="s">
        <v>3204</v>
      </c>
      <c r="I546" s="11" t="s">
        <v>2041</v>
      </c>
      <c r="J546" s="10" t="str">
        <f t="shared" si="59"/>
        <v>結城市結城3381</v>
      </c>
      <c r="K546" s="10" t="s">
        <v>3205</v>
      </c>
      <c r="L546" s="11" t="s">
        <v>3206</v>
      </c>
      <c r="M546" s="11" t="s">
        <v>3207</v>
      </c>
      <c r="N546" s="33"/>
      <c r="O546" s="45" t="str">
        <f t="shared" si="61"/>
        <v/>
      </c>
      <c r="P546" s="36"/>
      <c r="Q546" s="39"/>
      <c r="R546" s="36"/>
      <c r="S546" s="12" t="str">
        <f t="shared" si="60"/>
        <v/>
      </c>
      <c r="T546" s="42"/>
      <c r="U546" s="39"/>
      <c r="V546" s="29"/>
    </row>
    <row r="547" spans="1:22" x14ac:dyDescent="0.35">
      <c r="A547" s="9">
        <v>545</v>
      </c>
      <c r="B547" s="9">
        <v>33</v>
      </c>
      <c r="C547" s="9">
        <v>1</v>
      </c>
      <c r="D547" s="10" t="s">
        <v>9</v>
      </c>
      <c r="E547" s="10" t="s">
        <v>2090</v>
      </c>
      <c r="F547" s="10" t="str">
        <f t="shared" ref="F547:F555" si="64">E547&amp;"小学校"</f>
        <v>下妻小学校</v>
      </c>
      <c r="G547" s="46" ph="1"/>
      <c r="H547" s="10" t="s">
        <v>2091</v>
      </c>
      <c r="I547" s="11" t="s">
        <v>2093</v>
      </c>
      <c r="J547" s="10" t="str">
        <f t="shared" si="59"/>
        <v>下妻市下妻乙386</v>
      </c>
      <c r="K547" s="10" t="s">
        <v>2092</v>
      </c>
      <c r="L547" s="11" t="s">
        <v>2094</v>
      </c>
      <c r="M547" s="11" t="s">
        <v>2095</v>
      </c>
      <c r="N547" s="33"/>
      <c r="O547" s="45" t="str">
        <f t="shared" si="61"/>
        <v/>
      </c>
      <c r="P547" s="36"/>
      <c r="Q547" s="39"/>
      <c r="R547" s="36"/>
      <c r="S547" s="12" t="str">
        <f t="shared" si="60"/>
        <v/>
      </c>
      <c r="T547" s="42"/>
      <c r="U547" s="39"/>
      <c r="V547" s="29"/>
    </row>
    <row r="548" spans="1:22" x14ac:dyDescent="0.35">
      <c r="A548" s="9">
        <v>546</v>
      </c>
      <c r="B548" s="9">
        <v>33</v>
      </c>
      <c r="C548" s="9">
        <v>2</v>
      </c>
      <c r="D548" s="10" t="s">
        <v>9</v>
      </c>
      <c r="E548" s="10" t="s">
        <v>2096</v>
      </c>
      <c r="F548" s="10" t="str">
        <f t="shared" si="64"/>
        <v>大宝小学校</v>
      </c>
      <c r="G548" s="46" ph="1"/>
      <c r="H548" s="10" t="s">
        <v>2097</v>
      </c>
      <c r="I548" s="11" t="s">
        <v>2099</v>
      </c>
      <c r="J548" s="10" t="str">
        <f t="shared" si="59"/>
        <v>下妻市大宝625</v>
      </c>
      <c r="K548" s="10" t="s">
        <v>2098</v>
      </c>
      <c r="L548" s="11" t="s">
        <v>2100</v>
      </c>
      <c r="M548" s="11" t="s">
        <v>2101</v>
      </c>
      <c r="N548" s="33"/>
      <c r="O548" s="45" t="str">
        <f t="shared" si="61"/>
        <v/>
      </c>
      <c r="P548" s="36"/>
      <c r="Q548" s="39"/>
      <c r="R548" s="36"/>
      <c r="S548" s="12" t="str">
        <f t="shared" si="60"/>
        <v/>
      </c>
      <c r="T548" s="42"/>
      <c r="U548" s="39"/>
      <c r="V548" s="29"/>
    </row>
    <row r="549" spans="1:22" x14ac:dyDescent="0.35">
      <c r="A549" s="9">
        <v>547</v>
      </c>
      <c r="B549" s="9">
        <v>33</v>
      </c>
      <c r="C549" s="9">
        <v>3</v>
      </c>
      <c r="D549" s="10" t="s">
        <v>9</v>
      </c>
      <c r="E549" s="10" t="s">
        <v>2102</v>
      </c>
      <c r="F549" s="10" t="str">
        <f t="shared" si="64"/>
        <v>騰波ノ江小学校</v>
      </c>
      <c r="G549" s="46" ph="1"/>
      <c r="H549" s="10" t="s">
        <v>2103</v>
      </c>
      <c r="I549" s="11" t="s">
        <v>2105</v>
      </c>
      <c r="J549" s="10" t="str">
        <f t="shared" si="59"/>
        <v>下妻市若柳甲644</v>
      </c>
      <c r="K549" s="10" t="s">
        <v>2104</v>
      </c>
      <c r="L549" s="11" t="s">
        <v>2106</v>
      </c>
      <c r="M549" s="11" t="s">
        <v>2107</v>
      </c>
      <c r="N549" s="33"/>
      <c r="O549" s="45" t="str">
        <f t="shared" si="61"/>
        <v/>
      </c>
      <c r="P549" s="36"/>
      <c r="Q549" s="39"/>
      <c r="R549" s="36"/>
      <c r="S549" s="12" t="str">
        <f t="shared" si="60"/>
        <v/>
      </c>
      <c r="T549" s="42"/>
      <c r="U549" s="39"/>
      <c r="V549" s="29"/>
    </row>
    <row r="550" spans="1:22" x14ac:dyDescent="0.35">
      <c r="A550" s="9">
        <v>548</v>
      </c>
      <c r="B550" s="9">
        <v>33</v>
      </c>
      <c r="C550" s="9">
        <v>4</v>
      </c>
      <c r="D550" s="10" t="s">
        <v>9</v>
      </c>
      <c r="E550" s="10" t="s">
        <v>2108</v>
      </c>
      <c r="F550" s="10" t="str">
        <f t="shared" si="64"/>
        <v>上妻小学校</v>
      </c>
      <c r="G550" s="46" ph="1"/>
      <c r="H550" s="10" t="s">
        <v>2109</v>
      </c>
      <c r="I550" s="11" t="s">
        <v>2111</v>
      </c>
      <c r="J550" s="10" t="str">
        <f t="shared" si="59"/>
        <v>下妻市半谷426</v>
      </c>
      <c r="K550" s="10" t="s">
        <v>2110</v>
      </c>
      <c r="L550" s="11" t="s">
        <v>2112</v>
      </c>
      <c r="M550" s="11" t="s">
        <v>2113</v>
      </c>
      <c r="N550" s="33"/>
      <c r="O550" s="45" t="str">
        <f t="shared" si="61"/>
        <v/>
      </c>
      <c r="P550" s="36"/>
      <c r="Q550" s="39"/>
      <c r="R550" s="36"/>
      <c r="S550" s="12" t="str">
        <f t="shared" si="60"/>
        <v/>
      </c>
      <c r="T550" s="42"/>
      <c r="U550" s="39"/>
      <c r="V550" s="29"/>
    </row>
    <row r="551" spans="1:22" x14ac:dyDescent="0.35">
      <c r="A551" s="9">
        <v>549</v>
      </c>
      <c r="B551" s="9">
        <v>33</v>
      </c>
      <c r="C551" s="9">
        <v>5</v>
      </c>
      <c r="D551" s="10" t="s">
        <v>9</v>
      </c>
      <c r="E551" s="10" t="s">
        <v>2114</v>
      </c>
      <c r="F551" s="10" t="str">
        <f t="shared" si="64"/>
        <v>総上小学校</v>
      </c>
      <c r="G551" s="46" ph="1"/>
      <c r="H551" s="10" t="s">
        <v>2115</v>
      </c>
      <c r="I551" s="11" t="s">
        <v>2117</v>
      </c>
      <c r="J551" s="10" t="str">
        <f t="shared" si="59"/>
        <v>下妻市小島1116</v>
      </c>
      <c r="K551" s="10" t="s">
        <v>2116</v>
      </c>
      <c r="L551" s="11" t="s">
        <v>2118</v>
      </c>
      <c r="M551" s="11" t="s">
        <v>2119</v>
      </c>
      <c r="N551" s="33"/>
      <c r="O551" s="45" t="str">
        <f t="shared" si="61"/>
        <v/>
      </c>
      <c r="P551" s="36"/>
      <c r="Q551" s="39"/>
      <c r="R551" s="36"/>
      <c r="S551" s="12" t="str">
        <f t="shared" si="60"/>
        <v/>
      </c>
      <c r="T551" s="42"/>
      <c r="U551" s="39"/>
      <c r="V551" s="29"/>
    </row>
    <row r="552" spans="1:22" x14ac:dyDescent="0.35">
      <c r="A552" s="9">
        <v>550</v>
      </c>
      <c r="B552" s="9">
        <v>33</v>
      </c>
      <c r="C552" s="9">
        <v>6</v>
      </c>
      <c r="D552" s="10" t="s">
        <v>9</v>
      </c>
      <c r="E552" s="10" t="s">
        <v>2120</v>
      </c>
      <c r="F552" s="10" t="str">
        <f t="shared" si="64"/>
        <v>豊加美小学校</v>
      </c>
      <c r="G552" s="46" ph="1"/>
      <c r="H552" s="10" t="s">
        <v>2121</v>
      </c>
      <c r="I552" s="11" t="s">
        <v>2123</v>
      </c>
      <c r="J552" s="10" t="str">
        <f t="shared" si="59"/>
        <v>下妻市加養128</v>
      </c>
      <c r="K552" s="10" t="s">
        <v>2122</v>
      </c>
      <c r="L552" s="11" t="s">
        <v>2124</v>
      </c>
      <c r="M552" s="11" t="s">
        <v>2125</v>
      </c>
      <c r="N552" s="33"/>
      <c r="O552" s="45" t="str">
        <f t="shared" si="61"/>
        <v/>
      </c>
      <c r="P552" s="36"/>
      <c r="Q552" s="39"/>
      <c r="R552" s="36"/>
      <c r="S552" s="12" t="str">
        <f t="shared" si="60"/>
        <v/>
      </c>
      <c r="T552" s="42"/>
      <c r="U552" s="39"/>
      <c r="V552" s="29"/>
    </row>
    <row r="553" spans="1:22" x14ac:dyDescent="0.35">
      <c r="A553" s="9">
        <v>551</v>
      </c>
      <c r="B553" s="9">
        <v>33</v>
      </c>
      <c r="C553" s="9">
        <v>7</v>
      </c>
      <c r="D553" s="10" t="s">
        <v>9</v>
      </c>
      <c r="E553" s="10" t="s">
        <v>2126</v>
      </c>
      <c r="F553" s="10" t="str">
        <f>E553&amp;"小学校"</f>
        <v>高道祖小学校</v>
      </c>
      <c r="G553" s="46" ph="1"/>
      <c r="H553" s="10" t="s">
        <v>2127</v>
      </c>
      <c r="I553" s="11" t="s">
        <v>2129</v>
      </c>
      <c r="J553" s="10" t="str">
        <f t="shared" si="59"/>
        <v>下妻市高道祖2638-1</v>
      </c>
      <c r="K553" s="10" t="s">
        <v>2128</v>
      </c>
      <c r="L553" s="11" t="s">
        <v>2130</v>
      </c>
      <c r="M553" s="11" t="s">
        <v>2131</v>
      </c>
      <c r="N553" s="33"/>
      <c r="O553" s="45" t="str">
        <f t="shared" si="61"/>
        <v/>
      </c>
      <c r="P553" s="36"/>
      <c r="Q553" s="39"/>
      <c r="R553" s="36"/>
      <c r="S553" s="12" t="str">
        <f t="shared" si="60"/>
        <v/>
      </c>
      <c r="T553" s="42"/>
      <c r="U553" s="39"/>
      <c r="V553" s="29"/>
    </row>
    <row r="554" spans="1:22" x14ac:dyDescent="0.35">
      <c r="A554" s="9">
        <v>552</v>
      </c>
      <c r="B554" s="9">
        <v>33</v>
      </c>
      <c r="C554" s="9">
        <v>8</v>
      </c>
      <c r="D554" s="10" t="s">
        <v>9</v>
      </c>
      <c r="E554" s="10" t="s">
        <v>2132</v>
      </c>
      <c r="F554" s="10" t="str">
        <f t="shared" si="64"/>
        <v>宗道小学校</v>
      </c>
      <c r="G554" s="46" ph="1"/>
      <c r="H554" s="10" t="s">
        <v>2133</v>
      </c>
      <c r="I554" s="11" t="s">
        <v>2135</v>
      </c>
      <c r="J554" s="10" t="str">
        <f t="shared" si="59"/>
        <v>下妻市本宗道120</v>
      </c>
      <c r="K554" s="10" t="s">
        <v>2134</v>
      </c>
      <c r="L554" s="11" t="s">
        <v>2136</v>
      </c>
      <c r="M554" s="11" t="s">
        <v>2137</v>
      </c>
      <c r="N554" s="33"/>
      <c r="O554" s="45" t="str">
        <f t="shared" si="61"/>
        <v/>
      </c>
      <c r="P554" s="36"/>
      <c r="Q554" s="39"/>
      <c r="R554" s="36"/>
      <c r="S554" s="12" t="str">
        <f t="shared" si="60"/>
        <v/>
      </c>
      <c r="T554" s="42"/>
      <c r="U554" s="39"/>
      <c r="V554" s="29"/>
    </row>
    <row r="555" spans="1:22" x14ac:dyDescent="0.35">
      <c r="A555" s="9">
        <v>553</v>
      </c>
      <c r="B555" s="9">
        <v>33</v>
      </c>
      <c r="C555" s="9">
        <v>9</v>
      </c>
      <c r="D555" s="10" t="s">
        <v>9</v>
      </c>
      <c r="E555" s="10" t="s">
        <v>2138</v>
      </c>
      <c r="F555" s="10" t="str">
        <f t="shared" si="64"/>
        <v>大形小学校</v>
      </c>
      <c r="G555" s="46" ph="1"/>
      <c r="H555" s="10" t="s">
        <v>2139</v>
      </c>
      <c r="I555" s="11" t="s">
        <v>2141</v>
      </c>
      <c r="J555" s="10" t="str">
        <f>D555&amp;K555</f>
        <v>下妻市別府199</v>
      </c>
      <c r="K555" s="10" t="s">
        <v>2140</v>
      </c>
      <c r="L555" s="11" t="s">
        <v>2142</v>
      </c>
      <c r="M555" s="11" t="s">
        <v>2143</v>
      </c>
      <c r="N555" s="33"/>
      <c r="O555" s="45" t="str">
        <f t="shared" si="61"/>
        <v/>
      </c>
      <c r="P555" s="36"/>
      <c r="Q555" s="39"/>
      <c r="R555" s="36"/>
      <c r="S555" s="12" t="str">
        <f t="shared" si="60"/>
        <v/>
      </c>
      <c r="T555" s="42"/>
      <c r="U555" s="39"/>
      <c r="V555" s="29"/>
    </row>
    <row r="556" spans="1:22" x14ac:dyDescent="0.35">
      <c r="A556" s="9">
        <v>554</v>
      </c>
      <c r="B556" s="9">
        <v>33</v>
      </c>
      <c r="C556" s="9">
        <v>10</v>
      </c>
      <c r="D556" s="10" t="s">
        <v>9</v>
      </c>
      <c r="E556" s="10" t="s">
        <v>2090</v>
      </c>
      <c r="F556" s="10" t="str">
        <f>E556&amp;"中学校"</f>
        <v>下妻中学校</v>
      </c>
      <c r="G556" s="46" ph="1"/>
      <c r="H556" s="10" t="s">
        <v>2091</v>
      </c>
      <c r="I556" s="11" t="s">
        <v>3209</v>
      </c>
      <c r="J556" s="10" t="str">
        <f t="shared" si="59"/>
        <v>下妻市長塚乙38-1</v>
      </c>
      <c r="K556" s="10" t="s">
        <v>3208</v>
      </c>
      <c r="L556" s="11" t="s">
        <v>3210</v>
      </c>
      <c r="M556" s="11" t="s">
        <v>3211</v>
      </c>
      <c r="N556" s="33"/>
      <c r="O556" s="45" t="str">
        <f t="shared" si="61"/>
        <v/>
      </c>
      <c r="P556" s="36"/>
      <c r="Q556" s="39"/>
      <c r="R556" s="36"/>
      <c r="S556" s="12" t="str">
        <f t="shared" si="60"/>
        <v/>
      </c>
      <c r="T556" s="42"/>
      <c r="U556" s="39"/>
      <c r="V556" s="29"/>
    </row>
    <row r="557" spans="1:22" x14ac:dyDescent="0.35">
      <c r="A557" s="9">
        <v>555</v>
      </c>
      <c r="B557" s="9">
        <v>33</v>
      </c>
      <c r="C557" s="9">
        <v>11</v>
      </c>
      <c r="D557" s="10" t="s">
        <v>9</v>
      </c>
      <c r="E557" s="10" t="s">
        <v>3212</v>
      </c>
      <c r="F557" s="10" t="str">
        <f>E557&amp;"中学校"</f>
        <v>東部中学校</v>
      </c>
      <c r="G557" s="46" ph="1"/>
      <c r="H557" s="10" t="s">
        <v>3213</v>
      </c>
      <c r="I557" s="11" t="s">
        <v>3215</v>
      </c>
      <c r="J557" s="10" t="str">
        <f>D557&amp;K557</f>
        <v>下妻市大串1279</v>
      </c>
      <c r="K557" s="10" t="s">
        <v>3214</v>
      </c>
      <c r="L557" s="11" t="s">
        <v>3216</v>
      </c>
      <c r="M557" s="11" t="s">
        <v>3217</v>
      </c>
      <c r="N557" s="33"/>
      <c r="O557" s="45" t="str">
        <f t="shared" si="61"/>
        <v/>
      </c>
      <c r="P557" s="36"/>
      <c r="Q557" s="39"/>
      <c r="R557" s="36"/>
      <c r="S557" s="12" t="str">
        <f t="shared" si="60"/>
        <v/>
      </c>
      <c r="T557" s="42"/>
      <c r="U557" s="39"/>
      <c r="V557" s="29"/>
    </row>
    <row r="558" spans="1:22" x14ac:dyDescent="0.35">
      <c r="A558" s="9">
        <v>556</v>
      </c>
      <c r="B558" s="9">
        <v>33</v>
      </c>
      <c r="C558" s="9">
        <v>12</v>
      </c>
      <c r="D558" s="10" t="s">
        <v>9</v>
      </c>
      <c r="E558" s="10" t="s">
        <v>3218</v>
      </c>
      <c r="F558" s="10" t="str">
        <f>E558&amp;"中学校"</f>
        <v>千代川中学校</v>
      </c>
      <c r="G558" s="46" ph="1"/>
      <c r="H558" s="10" t="s">
        <v>3219</v>
      </c>
      <c r="I558" s="11" t="s">
        <v>3221</v>
      </c>
      <c r="J558" s="10" t="str">
        <f t="shared" si="59"/>
        <v>下妻市鎌庭2777</v>
      </c>
      <c r="K558" s="10" t="s">
        <v>3220</v>
      </c>
      <c r="L558" s="11" t="s">
        <v>3222</v>
      </c>
      <c r="M558" s="11" t="s">
        <v>3223</v>
      </c>
      <c r="N558" s="33"/>
      <c r="O558" s="45" t="str">
        <f t="shared" si="61"/>
        <v/>
      </c>
      <c r="P558" s="36"/>
      <c r="Q558" s="39"/>
      <c r="R558" s="36"/>
      <c r="S558" s="12" t="str">
        <f t="shared" si="60"/>
        <v/>
      </c>
      <c r="T558" s="42"/>
      <c r="U558" s="39"/>
      <c r="V558" s="29"/>
    </row>
    <row r="559" spans="1:22" x14ac:dyDescent="0.35">
      <c r="A559" s="9">
        <v>557</v>
      </c>
      <c r="B559" s="9">
        <v>34</v>
      </c>
      <c r="C559" s="9">
        <v>1</v>
      </c>
      <c r="D559" s="10" t="s">
        <v>10</v>
      </c>
      <c r="E559" s="10" t="s">
        <v>2410</v>
      </c>
      <c r="F559" s="10" t="str">
        <f t="shared" ref="F559:F571" si="65">E559&amp;"小学校"</f>
        <v>水海道小学校</v>
      </c>
      <c r="G559" s="46" ph="1"/>
      <c r="H559" s="10" t="s">
        <v>2411</v>
      </c>
      <c r="I559" s="11" t="s">
        <v>2413</v>
      </c>
      <c r="J559" s="10" t="str">
        <f t="shared" si="59"/>
        <v>常総市水海道天満町2516-1</v>
      </c>
      <c r="K559" s="10" t="s">
        <v>2412</v>
      </c>
      <c r="L559" s="11" t="s">
        <v>2414</v>
      </c>
      <c r="M559" s="11" t="s">
        <v>2415</v>
      </c>
      <c r="N559" s="33"/>
      <c r="O559" s="45" t="str">
        <f t="shared" si="61"/>
        <v/>
      </c>
      <c r="P559" s="36"/>
      <c r="Q559" s="39"/>
      <c r="R559" s="36"/>
      <c r="S559" s="12" t="str">
        <f t="shared" si="60"/>
        <v/>
      </c>
      <c r="T559" s="42"/>
      <c r="U559" s="39"/>
      <c r="V559" s="29"/>
    </row>
    <row r="560" spans="1:22" x14ac:dyDescent="0.35">
      <c r="A560" s="9">
        <v>558</v>
      </c>
      <c r="B560" s="9">
        <v>34</v>
      </c>
      <c r="C560" s="9">
        <v>2</v>
      </c>
      <c r="D560" s="10" t="s">
        <v>10</v>
      </c>
      <c r="E560" s="10" t="s">
        <v>2416</v>
      </c>
      <c r="F560" s="10" t="str">
        <f t="shared" si="65"/>
        <v>大生小学校</v>
      </c>
      <c r="G560" s="46" ph="1"/>
      <c r="H560" s="10" t="s">
        <v>1742</v>
      </c>
      <c r="I560" s="11" t="s">
        <v>2418</v>
      </c>
      <c r="J560" s="10" t="str">
        <f t="shared" si="59"/>
        <v>常総市平町415-1</v>
      </c>
      <c r="K560" s="10" t="s">
        <v>2417</v>
      </c>
      <c r="L560" s="11" t="s">
        <v>2419</v>
      </c>
      <c r="M560" s="11" t="s">
        <v>2420</v>
      </c>
      <c r="N560" s="33"/>
      <c r="O560" s="45" t="str">
        <f t="shared" si="61"/>
        <v/>
      </c>
      <c r="P560" s="36"/>
      <c r="Q560" s="39"/>
      <c r="R560" s="36"/>
      <c r="S560" s="12" t="str">
        <f t="shared" si="60"/>
        <v/>
      </c>
      <c r="T560" s="42"/>
      <c r="U560" s="39"/>
      <c r="V560" s="29"/>
    </row>
    <row r="561" spans="1:22" x14ac:dyDescent="0.35">
      <c r="A561" s="9">
        <v>559</v>
      </c>
      <c r="B561" s="9">
        <v>34</v>
      </c>
      <c r="C561" s="9">
        <v>3</v>
      </c>
      <c r="D561" s="10" t="s">
        <v>10</v>
      </c>
      <c r="E561" s="10" t="s">
        <v>2421</v>
      </c>
      <c r="F561" s="10" t="str">
        <f t="shared" si="65"/>
        <v>五箇小学校</v>
      </c>
      <c r="G561" s="46" ph="1"/>
      <c r="H561" s="10" t="s">
        <v>2422</v>
      </c>
      <c r="I561" s="11" t="s">
        <v>2424</v>
      </c>
      <c r="J561" s="10" t="str">
        <f t="shared" si="59"/>
        <v>常総市上蛇町1508</v>
      </c>
      <c r="K561" s="10" t="s">
        <v>2423</v>
      </c>
      <c r="L561" s="11" t="s">
        <v>2425</v>
      </c>
      <c r="M561" s="11" t="s">
        <v>2426</v>
      </c>
      <c r="N561" s="33"/>
      <c r="O561" s="45" t="str">
        <f t="shared" si="61"/>
        <v/>
      </c>
      <c r="P561" s="36"/>
      <c r="Q561" s="39"/>
      <c r="R561" s="36"/>
      <c r="S561" s="12" t="str">
        <f t="shared" si="60"/>
        <v/>
      </c>
      <c r="T561" s="42"/>
      <c r="U561" s="39"/>
      <c r="V561" s="29"/>
    </row>
    <row r="562" spans="1:22" x14ac:dyDescent="0.35">
      <c r="A562" s="9">
        <v>560</v>
      </c>
      <c r="B562" s="9">
        <v>34</v>
      </c>
      <c r="C562" s="9">
        <v>4</v>
      </c>
      <c r="D562" s="10" t="s">
        <v>10</v>
      </c>
      <c r="E562" s="10" t="s">
        <v>2427</v>
      </c>
      <c r="F562" s="10" t="str">
        <f t="shared" si="65"/>
        <v>三妻小学校</v>
      </c>
      <c r="G562" s="46" ph="1"/>
      <c r="H562" s="10" t="s">
        <v>2428</v>
      </c>
      <c r="I562" s="11" t="s">
        <v>2430</v>
      </c>
      <c r="J562" s="10" t="str">
        <f t="shared" si="59"/>
        <v>常総市中妻町4146</v>
      </c>
      <c r="K562" s="10" t="s">
        <v>2429</v>
      </c>
      <c r="L562" s="11" t="s">
        <v>2431</v>
      </c>
      <c r="M562" s="11" t="s">
        <v>2432</v>
      </c>
      <c r="N562" s="33"/>
      <c r="O562" s="45" t="str">
        <f t="shared" si="61"/>
        <v/>
      </c>
      <c r="P562" s="36"/>
      <c r="Q562" s="39"/>
      <c r="R562" s="36"/>
      <c r="S562" s="12" t="str">
        <f t="shared" si="60"/>
        <v/>
      </c>
      <c r="T562" s="42"/>
      <c r="U562" s="39"/>
      <c r="V562" s="29"/>
    </row>
    <row r="563" spans="1:22" x14ac:dyDescent="0.35">
      <c r="A563" s="9">
        <v>561</v>
      </c>
      <c r="B563" s="9">
        <v>34</v>
      </c>
      <c r="C563" s="9">
        <v>5</v>
      </c>
      <c r="D563" s="10" t="s">
        <v>10</v>
      </c>
      <c r="E563" s="10" t="s">
        <v>2433</v>
      </c>
      <c r="F563" s="10" t="str">
        <f t="shared" si="65"/>
        <v>菅原小学校</v>
      </c>
      <c r="G563" s="46" ph="1"/>
      <c r="H563" s="10" t="s">
        <v>2434</v>
      </c>
      <c r="I563" s="11" t="s">
        <v>2436</v>
      </c>
      <c r="J563" s="10" t="str">
        <f t="shared" si="59"/>
        <v>常総市大生郷町1615</v>
      </c>
      <c r="K563" s="10" t="s">
        <v>2435</v>
      </c>
      <c r="L563" s="11" t="s">
        <v>2437</v>
      </c>
      <c r="M563" s="11" t="s">
        <v>2438</v>
      </c>
      <c r="N563" s="33"/>
      <c r="O563" s="45" t="str">
        <f t="shared" si="61"/>
        <v/>
      </c>
      <c r="P563" s="36"/>
      <c r="Q563" s="39"/>
      <c r="R563" s="36"/>
      <c r="S563" s="12" t="str">
        <f t="shared" si="60"/>
        <v/>
      </c>
      <c r="T563" s="42"/>
      <c r="U563" s="39"/>
      <c r="V563" s="29"/>
    </row>
    <row r="564" spans="1:22" x14ac:dyDescent="0.35">
      <c r="A564" s="9">
        <v>562</v>
      </c>
      <c r="B564" s="9">
        <v>34</v>
      </c>
      <c r="C564" s="9">
        <v>6</v>
      </c>
      <c r="D564" s="10" t="s">
        <v>10</v>
      </c>
      <c r="E564" s="10" t="s">
        <v>2439</v>
      </c>
      <c r="F564" s="10" t="str">
        <f t="shared" si="65"/>
        <v>豊岡小学校</v>
      </c>
      <c r="G564" s="46" ph="1"/>
      <c r="H564" s="10" t="s">
        <v>2440</v>
      </c>
      <c r="I564" s="11" t="s">
        <v>2442</v>
      </c>
      <c r="J564" s="10" t="str">
        <f t="shared" si="59"/>
        <v>常総市豊岡町丙3362</v>
      </c>
      <c r="K564" s="10" t="s">
        <v>2441</v>
      </c>
      <c r="L564" s="11" t="s">
        <v>2443</v>
      </c>
      <c r="M564" s="11" t="s">
        <v>2444</v>
      </c>
      <c r="N564" s="33"/>
      <c r="O564" s="45" t="str">
        <f t="shared" si="61"/>
        <v/>
      </c>
      <c r="P564" s="36"/>
      <c r="Q564" s="39"/>
      <c r="R564" s="36"/>
      <c r="S564" s="12" t="str">
        <f t="shared" si="60"/>
        <v/>
      </c>
      <c r="T564" s="42"/>
      <c r="U564" s="39"/>
      <c r="V564" s="29"/>
    </row>
    <row r="565" spans="1:22" x14ac:dyDescent="0.35">
      <c r="A565" s="9">
        <v>563</v>
      </c>
      <c r="B565" s="9">
        <v>34</v>
      </c>
      <c r="C565" s="9">
        <v>7</v>
      </c>
      <c r="D565" s="10" t="s">
        <v>10</v>
      </c>
      <c r="E565" s="10" t="s">
        <v>2445</v>
      </c>
      <c r="F565" s="10" t="str">
        <f t="shared" si="65"/>
        <v>絹西小学校</v>
      </c>
      <c r="G565" s="46" ph="1"/>
      <c r="H565" s="10" t="s">
        <v>2446</v>
      </c>
      <c r="I565" s="11" t="s">
        <v>2448</v>
      </c>
      <c r="J565" s="10" t="str">
        <f t="shared" si="59"/>
        <v>常総市坂手町7303-3</v>
      </c>
      <c r="K565" s="10" t="s">
        <v>2447</v>
      </c>
      <c r="L565" s="11" t="s">
        <v>2449</v>
      </c>
      <c r="M565" s="11" t="s">
        <v>2450</v>
      </c>
      <c r="N565" s="33"/>
      <c r="O565" s="45" t="str">
        <f t="shared" si="61"/>
        <v/>
      </c>
      <c r="P565" s="36"/>
      <c r="Q565" s="39"/>
      <c r="R565" s="36"/>
      <c r="S565" s="12" t="str">
        <f t="shared" si="60"/>
        <v/>
      </c>
      <c r="T565" s="42"/>
      <c r="U565" s="39"/>
      <c r="V565" s="29"/>
    </row>
    <row r="566" spans="1:22" x14ac:dyDescent="0.35">
      <c r="A566" s="9">
        <v>564</v>
      </c>
      <c r="B566" s="9">
        <v>34</v>
      </c>
      <c r="C566" s="9">
        <v>8</v>
      </c>
      <c r="D566" s="10" t="s">
        <v>10</v>
      </c>
      <c r="E566" s="10" t="s">
        <v>2451</v>
      </c>
      <c r="F566" s="10" t="str">
        <f t="shared" si="65"/>
        <v>菅生小学校</v>
      </c>
      <c r="G566" s="46" ph="1"/>
      <c r="H566" s="10" t="s">
        <v>2452</v>
      </c>
      <c r="I566" s="11" t="s">
        <v>2454</v>
      </c>
      <c r="J566" s="10" t="str">
        <f t="shared" si="59"/>
        <v>常総市菅生町4711</v>
      </c>
      <c r="K566" s="10" t="s">
        <v>2453</v>
      </c>
      <c r="L566" s="11" t="s">
        <v>2455</v>
      </c>
      <c r="M566" s="11" t="s">
        <v>2456</v>
      </c>
      <c r="N566" s="33"/>
      <c r="O566" s="45" t="str">
        <f t="shared" si="61"/>
        <v/>
      </c>
      <c r="P566" s="36"/>
      <c r="Q566" s="39"/>
      <c r="R566" s="36"/>
      <c r="S566" s="12" t="str">
        <f t="shared" si="60"/>
        <v/>
      </c>
      <c r="T566" s="42"/>
      <c r="U566" s="39"/>
      <c r="V566" s="29"/>
    </row>
    <row r="567" spans="1:22" x14ac:dyDescent="0.35">
      <c r="A567" s="9">
        <v>565</v>
      </c>
      <c r="B567" s="9">
        <v>34</v>
      </c>
      <c r="C567" s="9">
        <v>9</v>
      </c>
      <c r="D567" s="10" t="s">
        <v>10</v>
      </c>
      <c r="E567" s="10" t="s">
        <v>1534</v>
      </c>
      <c r="F567" s="10" t="str">
        <f t="shared" si="65"/>
        <v>岡田小学校</v>
      </c>
      <c r="G567" s="46" ph="1"/>
      <c r="H567" s="10" t="s">
        <v>1535</v>
      </c>
      <c r="I567" s="11" t="s">
        <v>2458</v>
      </c>
      <c r="J567" s="10" t="str">
        <f t="shared" si="59"/>
        <v>常総市向石下1020</v>
      </c>
      <c r="K567" s="10" t="s">
        <v>2457</v>
      </c>
      <c r="L567" s="11" t="s">
        <v>2459</v>
      </c>
      <c r="M567" s="11" t="s">
        <v>2460</v>
      </c>
      <c r="N567" s="33"/>
      <c r="O567" s="45" t="str">
        <f t="shared" si="61"/>
        <v/>
      </c>
      <c r="P567" s="36"/>
      <c r="Q567" s="39"/>
      <c r="R567" s="36"/>
      <c r="S567" s="12" t="str">
        <f t="shared" si="60"/>
        <v/>
      </c>
      <c r="T567" s="42"/>
      <c r="U567" s="39"/>
      <c r="V567" s="29"/>
    </row>
    <row r="568" spans="1:22" x14ac:dyDescent="0.35">
      <c r="A568" s="9">
        <v>566</v>
      </c>
      <c r="B568" s="9">
        <v>34</v>
      </c>
      <c r="C568" s="9">
        <v>10</v>
      </c>
      <c r="D568" s="10" t="s">
        <v>10</v>
      </c>
      <c r="E568" s="10" t="s">
        <v>2461</v>
      </c>
      <c r="F568" s="10" t="str">
        <f t="shared" si="65"/>
        <v>玉小学校</v>
      </c>
      <c r="G568" s="46" ph="1"/>
      <c r="H568" s="10" t="s">
        <v>2462</v>
      </c>
      <c r="I568" s="11" t="s">
        <v>2464</v>
      </c>
      <c r="J568" s="10" t="str">
        <f t="shared" si="59"/>
        <v>常総市若宮戸794</v>
      </c>
      <c r="K568" s="10" t="s">
        <v>2463</v>
      </c>
      <c r="L568" s="11" t="s">
        <v>2465</v>
      </c>
      <c r="M568" s="11" t="s">
        <v>2466</v>
      </c>
      <c r="N568" s="33"/>
      <c r="O568" s="45" t="str">
        <f t="shared" si="61"/>
        <v/>
      </c>
      <c r="P568" s="36"/>
      <c r="Q568" s="39"/>
      <c r="R568" s="36"/>
      <c r="S568" s="12" t="str">
        <f t="shared" si="60"/>
        <v/>
      </c>
      <c r="T568" s="42"/>
      <c r="U568" s="39"/>
      <c r="V568" s="29"/>
    </row>
    <row r="569" spans="1:22" x14ac:dyDescent="0.35">
      <c r="A569" s="9">
        <v>567</v>
      </c>
      <c r="B569" s="9">
        <v>34</v>
      </c>
      <c r="C569" s="9">
        <v>11</v>
      </c>
      <c r="D569" s="10" t="s">
        <v>10</v>
      </c>
      <c r="E569" s="10" t="s">
        <v>2467</v>
      </c>
      <c r="F569" s="10" t="str">
        <f t="shared" si="65"/>
        <v>石下小学校</v>
      </c>
      <c r="G569" s="46" ph="1"/>
      <c r="H569" s="10" t="s">
        <v>2468</v>
      </c>
      <c r="I569" s="11" t="s">
        <v>2470</v>
      </c>
      <c r="J569" s="10" t="str">
        <f t="shared" si="59"/>
        <v>常総市新石下1907-1</v>
      </c>
      <c r="K569" s="10" t="s">
        <v>2469</v>
      </c>
      <c r="L569" s="11" t="s">
        <v>2471</v>
      </c>
      <c r="M569" s="11" t="s">
        <v>2472</v>
      </c>
      <c r="N569" s="33"/>
      <c r="O569" s="45" t="str">
        <f t="shared" si="61"/>
        <v/>
      </c>
      <c r="P569" s="36"/>
      <c r="Q569" s="39"/>
      <c r="R569" s="36"/>
      <c r="S569" s="12" t="str">
        <f t="shared" si="60"/>
        <v/>
      </c>
      <c r="T569" s="42"/>
      <c r="U569" s="39"/>
      <c r="V569" s="29"/>
    </row>
    <row r="570" spans="1:22" x14ac:dyDescent="0.35">
      <c r="A570" s="9">
        <v>568</v>
      </c>
      <c r="B570" s="9">
        <v>34</v>
      </c>
      <c r="C570" s="9">
        <v>12</v>
      </c>
      <c r="D570" s="10" t="s">
        <v>10</v>
      </c>
      <c r="E570" s="10" t="s">
        <v>2473</v>
      </c>
      <c r="F570" s="10" t="str">
        <f t="shared" si="65"/>
        <v>豊田小学校</v>
      </c>
      <c r="G570" s="46" ph="1"/>
      <c r="H570" s="10" t="s">
        <v>2474</v>
      </c>
      <c r="I570" s="11" t="s">
        <v>2476</v>
      </c>
      <c r="J570" s="10" t="str">
        <f t="shared" si="59"/>
        <v>常総市豊田2246</v>
      </c>
      <c r="K570" s="10" t="s">
        <v>2475</v>
      </c>
      <c r="L570" s="11" t="s">
        <v>2477</v>
      </c>
      <c r="M570" s="11" t="s">
        <v>2478</v>
      </c>
      <c r="N570" s="33"/>
      <c r="O570" s="45" t="str">
        <f t="shared" si="61"/>
        <v/>
      </c>
      <c r="P570" s="36"/>
      <c r="Q570" s="39"/>
      <c r="R570" s="36"/>
      <c r="S570" s="12" t="str">
        <f t="shared" si="60"/>
        <v/>
      </c>
      <c r="T570" s="42"/>
      <c r="U570" s="39"/>
      <c r="V570" s="29"/>
    </row>
    <row r="571" spans="1:22" x14ac:dyDescent="0.35">
      <c r="A571" s="9">
        <v>569</v>
      </c>
      <c r="B571" s="9">
        <v>34</v>
      </c>
      <c r="C571" s="9">
        <v>13</v>
      </c>
      <c r="D571" s="10" t="s">
        <v>10</v>
      </c>
      <c r="E571" s="10" t="s">
        <v>2479</v>
      </c>
      <c r="F571" s="10" t="str">
        <f t="shared" si="65"/>
        <v>飯沼小学校</v>
      </c>
      <c r="G571" s="46" ph="1"/>
      <c r="H571" s="10" t="s">
        <v>2480</v>
      </c>
      <c r="I571" s="11" t="s">
        <v>2482</v>
      </c>
      <c r="J571" s="10" t="str">
        <f t="shared" si="59"/>
        <v>常総市鴻野山859-1</v>
      </c>
      <c r="K571" s="10" t="s">
        <v>2481</v>
      </c>
      <c r="L571" s="11" t="s">
        <v>2483</v>
      </c>
      <c r="M571" s="11" t="s">
        <v>2484</v>
      </c>
      <c r="N571" s="33"/>
      <c r="O571" s="45" t="str">
        <f t="shared" si="61"/>
        <v/>
      </c>
      <c r="P571" s="36"/>
      <c r="Q571" s="39"/>
      <c r="R571" s="36"/>
      <c r="S571" s="12" t="str">
        <f t="shared" si="60"/>
        <v/>
      </c>
      <c r="T571" s="42"/>
      <c r="U571" s="39"/>
      <c r="V571" s="29"/>
    </row>
    <row r="572" spans="1:22" x14ac:dyDescent="0.35">
      <c r="A572" s="9">
        <v>570</v>
      </c>
      <c r="B572" s="9">
        <v>34</v>
      </c>
      <c r="C572" s="9">
        <v>14</v>
      </c>
      <c r="D572" s="10" t="s">
        <v>10</v>
      </c>
      <c r="E572" s="10" t="s">
        <v>2410</v>
      </c>
      <c r="F572" s="10" t="str">
        <f>E572&amp;"中学校"</f>
        <v>水海道中学校</v>
      </c>
      <c r="G572" s="46" ph="1"/>
      <c r="H572" s="10" t="s">
        <v>2411</v>
      </c>
      <c r="I572" s="11" t="s">
        <v>3314</v>
      </c>
      <c r="J572" s="10" t="str">
        <f t="shared" si="59"/>
        <v>常総市小山戸町61</v>
      </c>
      <c r="K572" s="10" t="s">
        <v>3313</v>
      </c>
      <c r="L572" s="11" t="s">
        <v>3315</v>
      </c>
      <c r="M572" s="11" t="s">
        <v>3316</v>
      </c>
      <c r="N572" s="33"/>
      <c r="O572" s="45" t="str">
        <f t="shared" si="61"/>
        <v/>
      </c>
      <c r="P572" s="36"/>
      <c r="Q572" s="39"/>
      <c r="R572" s="36"/>
      <c r="S572" s="12" t="str">
        <f t="shared" si="60"/>
        <v/>
      </c>
      <c r="T572" s="42"/>
      <c r="U572" s="39"/>
      <c r="V572" s="29"/>
    </row>
    <row r="573" spans="1:22" x14ac:dyDescent="0.35">
      <c r="A573" s="9">
        <v>571</v>
      </c>
      <c r="B573" s="9">
        <v>34</v>
      </c>
      <c r="C573" s="9">
        <v>15</v>
      </c>
      <c r="D573" s="10" t="s">
        <v>10</v>
      </c>
      <c r="E573" s="10" t="s">
        <v>3317</v>
      </c>
      <c r="F573" s="10" t="str">
        <f>E573&amp;"中学校"</f>
        <v>水海道西中学校</v>
      </c>
      <c r="G573" s="46" ph="1"/>
      <c r="H573" s="10" t="s">
        <v>3318</v>
      </c>
      <c r="I573" s="11" t="s">
        <v>2442</v>
      </c>
      <c r="J573" s="10" t="str">
        <f t="shared" si="59"/>
        <v>常総市豊岡町乙1005-1</v>
      </c>
      <c r="K573" s="10" t="s">
        <v>3319</v>
      </c>
      <c r="L573" s="11" t="s">
        <v>3320</v>
      </c>
      <c r="M573" s="11" t="s">
        <v>3321</v>
      </c>
      <c r="N573" s="33"/>
      <c r="O573" s="45" t="str">
        <f t="shared" si="61"/>
        <v/>
      </c>
      <c r="P573" s="36"/>
      <c r="Q573" s="39"/>
      <c r="R573" s="36"/>
      <c r="S573" s="12" t="str">
        <f t="shared" si="60"/>
        <v/>
      </c>
      <c r="T573" s="42"/>
      <c r="U573" s="39"/>
      <c r="V573" s="29"/>
    </row>
    <row r="574" spans="1:22" x14ac:dyDescent="0.35">
      <c r="A574" s="9">
        <v>572</v>
      </c>
      <c r="B574" s="9">
        <v>34</v>
      </c>
      <c r="C574" s="9">
        <v>16</v>
      </c>
      <c r="D574" s="10" t="s">
        <v>10</v>
      </c>
      <c r="E574" s="10" t="s">
        <v>2467</v>
      </c>
      <c r="F574" s="10" t="str">
        <f>E574&amp;"中学校"</f>
        <v>石下中学校</v>
      </c>
      <c r="G574" s="46" ph="1"/>
      <c r="H574" s="10" t="s">
        <v>2468</v>
      </c>
      <c r="I574" s="11" t="s">
        <v>3323</v>
      </c>
      <c r="J574" s="10" t="str">
        <f t="shared" si="59"/>
        <v>常総市本石下1000-1</v>
      </c>
      <c r="K574" s="10" t="s">
        <v>3322</v>
      </c>
      <c r="L574" s="11" t="s">
        <v>3324</v>
      </c>
      <c r="M574" s="11" t="s">
        <v>3325</v>
      </c>
      <c r="N574" s="33"/>
      <c r="O574" s="45" t="str">
        <f t="shared" si="61"/>
        <v/>
      </c>
      <c r="P574" s="36"/>
      <c r="Q574" s="39"/>
      <c r="R574" s="36"/>
      <c r="S574" s="12" t="str">
        <f t="shared" si="60"/>
        <v/>
      </c>
      <c r="T574" s="42"/>
      <c r="U574" s="39"/>
      <c r="V574" s="29"/>
    </row>
    <row r="575" spans="1:22" x14ac:dyDescent="0.35">
      <c r="A575" s="9">
        <v>573</v>
      </c>
      <c r="B575" s="9">
        <v>34</v>
      </c>
      <c r="C575" s="9">
        <v>17</v>
      </c>
      <c r="D575" s="10" t="s">
        <v>10</v>
      </c>
      <c r="E575" s="10" t="s">
        <v>3326</v>
      </c>
      <c r="F575" s="10" t="str">
        <f>E575&amp;"中学校"</f>
        <v>石下西中学校</v>
      </c>
      <c r="G575" s="46" ph="1"/>
      <c r="H575" s="10" t="s">
        <v>3327</v>
      </c>
      <c r="I575" s="11" t="s">
        <v>3329</v>
      </c>
      <c r="J575" s="10" t="str">
        <f t="shared" si="59"/>
        <v>常総市杉山910-1</v>
      </c>
      <c r="K575" s="10" t="s">
        <v>3328</v>
      </c>
      <c r="L575" s="11" t="s">
        <v>3330</v>
      </c>
      <c r="M575" s="11" t="s">
        <v>3331</v>
      </c>
      <c r="N575" s="33"/>
      <c r="O575" s="45" t="str">
        <f t="shared" si="61"/>
        <v/>
      </c>
      <c r="P575" s="36"/>
      <c r="Q575" s="39"/>
      <c r="R575" s="36"/>
      <c r="S575" s="12" t="str">
        <f t="shared" si="60"/>
        <v/>
      </c>
      <c r="T575" s="42"/>
      <c r="U575" s="39"/>
      <c r="V575" s="29"/>
    </row>
    <row r="576" spans="1:22" x14ac:dyDescent="0.35">
      <c r="A576" s="9">
        <v>574</v>
      </c>
      <c r="B576" s="9">
        <v>35</v>
      </c>
      <c r="C576" s="9">
        <v>1</v>
      </c>
      <c r="D576" s="10" t="s">
        <v>24</v>
      </c>
      <c r="E576" s="10" t="s">
        <v>2286</v>
      </c>
      <c r="F576" s="10" t="str">
        <f t="shared" ref="F576:F590" si="66">E576&amp;"小学校"</f>
        <v>下館小学校</v>
      </c>
      <c r="G576" s="46" ph="1"/>
      <c r="H576" s="10" t="s">
        <v>2287</v>
      </c>
      <c r="I576" s="11" t="s">
        <v>2289</v>
      </c>
      <c r="J576" s="10" t="str">
        <f t="shared" si="59"/>
        <v>筑西市甲392-1</v>
      </c>
      <c r="K576" s="10" t="s">
        <v>2288</v>
      </c>
      <c r="L576" s="11" t="s">
        <v>2290</v>
      </c>
      <c r="M576" s="11" t="s">
        <v>2291</v>
      </c>
      <c r="N576" s="33"/>
      <c r="O576" s="45" t="str">
        <f t="shared" si="61"/>
        <v/>
      </c>
      <c r="P576" s="36"/>
      <c r="Q576" s="39"/>
      <c r="R576" s="36"/>
      <c r="S576" s="12" t="str">
        <f t="shared" si="60"/>
        <v/>
      </c>
      <c r="T576" s="42"/>
      <c r="U576" s="39"/>
      <c r="V576" s="29"/>
    </row>
    <row r="577" spans="1:22" x14ac:dyDescent="0.35">
      <c r="A577" s="9">
        <v>575</v>
      </c>
      <c r="B577" s="9">
        <v>35</v>
      </c>
      <c r="C577" s="9">
        <v>2</v>
      </c>
      <c r="D577" s="10" t="s">
        <v>24</v>
      </c>
      <c r="E577" s="10" t="s">
        <v>2292</v>
      </c>
      <c r="F577" s="10" t="str">
        <f t="shared" si="66"/>
        <v>伊讃小学校</v>
      </c>
      <c r="G577" s="46" ph="1"/>
      <c r="H577" s="10" t="s">
        <v>2293</v>
      </c>
      <c r="I577" s="11" t="s">
        <v>2295</v>
      </c>
      <c r="J577" s="10" t="str">
        <f t="shared" si="59"/>
        <v>筑西市西谷貝469</v>
      </c>
      <c r="K577" s="10" t="s">
        <v>2294</v>
      </c>
      <c r="L577" s="11" t="s">
        <v>2296</v>
      </c>
      <c r="M577" s="11" t="s">
        <v>2297</v>
      </c>
      <c r="N577" s="33"/>
      <c r="O577" s="45" t="str">
        <f t="shared" si="61"/>
        <v/>
      </c>
      <c r="P577" s="36"/>
      <c r="Q577" s="39"/>
      <c r="R577" s="36"/>
      <c r="S577" s="12" t="str">
        <f t="shared" si="60"/>
        <v/>
      </c>
      <c r="T577" s="42"/>
      <c r="U577" s="39"/>
      <c r="V577" s="29"/>
    </row>
    <row r="578" spans="1:22" x14ac:dyDescent="0.35">
      <c r="A578" s="9">
        <v>576</v>
      </c>
      <c r="B578" s="9">
        <v>35</v>
      </c>
      <c r="C578" s="9">
        <v>3</v>
      </c>
      <c r="D578" s="10" t="s">
        <v>24</v>
      </c>
      <c r="E578" s="10" t="s">
        <v>2298</v>
      </c>
      <c r="F578" s="10" t="str">
        <f t="shared" si="66"/>
        <v>川島小学校</v>
      </c>
      <c r="G578" s="46" ph="1"/>
      <c r="H578" s="10" t="s">
        <v>2299</v>
      </c>
      <c r="I578" s="11" t="s">
        <v>2301</v>
      </c>
      <c r="J578" s="10" t="str">
        <f t="shared" si="59"/>
        <v>筑西市伊讃美1859</v>
      </c>
      <c r="K578" s="10" t="s">
        <v>2300</v>
      </c>
      <c r="L578" s="11" t="s">
        <v>2302</v>
      </c>
      <c r="M578" s="11" t="s">
        <v>2303</v>
      </c>
      <c r="N578" s="33"/>
      <c r="O578" s="45" t="str">
        <f t="shared" si="61"/>
        <v/>
      </c>
      <c r="P578" s="36"/>
      <c r="Q578" s="39"/>
      <c r="R578" s="36"/>
      <c r="S578" s="12" t="str">
        <f t="shared" si="60"/>
        <v/>
      </c>
      <c r="T578" s="42"/>
      <c r="U578" s="39"/>
      <c r="V578" s="29"/>
    </row>
    <row r="579" spans="1:22" x14ac:dyDescent="0.35">
      <c r="A579" s="9">
        <v>577</v>
      </c>
      <c r="B579" s="9">
        <v>35</v>
      </c>
      <c r="C579" s="9">
        <v>4</v>
      </c>
      <c r="D579" s="10" t="s">
        <v>24</v>
      </c>
      <c r="E579" s="10" t="s">
        <v>2304</v>
      </c>
      <c r="F579" s="10" t="str">
        <f t="shared" si="66"/>
        <v>竹島小学校</v>
      </c>
      <c r="G579" s="46" ph="1"/>
      <c r="H579" s="10" t="s">
        <v>2305</v>
      </c>
      <c r="I579" s="11" t="s">
        <v>2307</v>
      </c>
      <c r="J579" s="10" t="str">
        <f t="shared" ref="J579:J639" si="67">D579&amp;K579</f>
        <v>筑西市稲野辺26</v>
      </c>
      <c r="K579" s="10" t="s">
        <v>2306</v>
      </c>
      <c r="L579" s="11" t="s">
        <v>2308</v>
      </c>
      <c r="M579" s="11" t="s">
        <v>2309</v>
      </c>
      <c r="N579" s="33"/>
      <c r="O579" s="45" t="str">
        <f t="shared" si="61"/>
        <v/>
      </c>
      <c r="P579" s="36"/>
      <c r="Q579" s="39"/>
      <c r="R579" s="36"/>
      <c r="S579" s="12" t="str">
        <f t="shared" ref="S579:S639" si="68">IF(N579="","",DATEDIF($O579,$X$1,"y")&amp;"."&amp;DATEDIF($O579,$X$1,"yM"))</f>
        <v/>
      </c>
      <c r="T579" s="42"/>
      <c r="U579" s="39"/>
      <c r="V579" s="29"/>
    </row>
    <row r="580" spans="1:22" x14ac:dyDescent="0.35">
      <c r="A580" s="9">
        <v>578</v>
      </c>
      <c r="B580" s="9">
        <v>35</v>
      </c>
      <c r="C580" s="9">
        <v>5</v>
      </c>
      <c r="D580" s="10" t="s">
        <v>24</v>
      </c>
      <c r="E580" s="10" t="s">
        <v>2310</v>
      </c>
      <c r="F580" s="10" t="str">
        <f t="shared" si="66"/>
        <v>養蚕小学校</v>
      </c>
      <c r="G580" s="46" ph="1"/>
      <c r="H580" s="10" t="s">
        <v>2311</v>
      </c>
      <c r="I580" s="11" t="s">
        <v>2313</v>
      </c>
      <c r="J580" s="10" t="str">
        <f t="shared" si="67"/>
        <v>筑西市下中山298</v>
      </c>
      <c r="K580" s="10" t="s">
        <v>2312</v>
      </c>
      <c r="L580" s="11" t="s">
        <v>2314</v>
      </c>
      <c r="M580" s="11" t="s">
        <v>2315</v>
      </c>
      <c r="N580" s="33"/>
      <c r="O580" s="45" t="str">
        <f t="shared" ref="O580:O639" si="69">IF(N580="","","s"&amp;$N580)</f>
        <v/>
      </c>
      <c r="P580" s="36"/>
      <c r="Q580" s="39"/>
      <c r="R580" s="36"/>
      <c r="S580" s="12" t="str">
        <f t="shared" si="68"/>
        <v/>
      </c>
      <c r="T580" s="42"/>
      <c r="U580" s="39"/>
      <c r="V580" s="29"/>
    </row>
    <row r="581" spans="1:22" x14ac:dyDescent="0.35">
      <c r="A581" s="9">
        <v>579</v>
      </c>
      <c r="B581" s="9">
        <v>35</v>
      </c>
      <c r="C581" s="9">
        <v>6</v>
      </c>
      <c r="D581" s="10" t="s">
        <v>24</v>
      </c>
      <c r="E581" s="10" t="s">
        <v>2316</v>
      </c>
      <c r="F581" s="10" t="str">
        <f t="shared" si="66"/>
        <v>五所小学校</v>
      </c>
      <c r="G581" s="46" ph="1"/>
      <c r="H581" s="10" t="s">
        <v>2317</v>
      </c>
      <c r="I581" s="11" t="s">
        <v>2319</v>
      </c>
      <c r="J581" s="10" t="str">
        <f t="shared" si="67"/>
        <v>筑西市山崎1419-1</v>
      </c>
      <c r="K581" s="10" t="s">
        <v>2318</v>
      </c>
      <c r="L581" s="11" t="s">
        <v>2320</v>
      </c>
      <c r="M581" s="11" t="s">
        <v>2321</v>
      </c>
      <c r="N581" s="33"/>
      <c r="O581" s="45" t="str">
        <f t="shared" si="69"/>
        <v/>
      </c>
      <c r="P581" s="36"/>
      <c r="Q581" s="39"/>
      <c r="R581" s="36"/>
      <c r="S581" s="12" t="str">
        <f t="shared" si="68"/>
        <v/>
      </c>
      <c r="T581" s="42"/>
      <c r="U581" s="39"/>
      <c r="V581" s="29"/>
    </row>
    <row r="582" spans="1:22" x14ac:dyDescent="0.35">
      <c r="A582" s="9">
        <v>580</v>
      </c>
      <c r="B582" s="9">
        <v>35</v>
      </c>
      <c r="C582" s="9">
        <v>7</v>
      </c>
      <c r="D582" s="10" t="s">
        <v>24</v>
      </c>
      <c r="E582" s="10" t="s">
        <v>2322</v>
      </c>
      <c r="F582" s="10" t="str">
        <f t="shared" si="66"/>
        <v>中小学校</v>
      </c>
      <c r="G582" s="46" ph="1"/>
      <c r="H582" s="10" t="s">
        <v>2323</v>
      </c>
      <c r="I582" s="11" t="s">
        <v>2325</v>
      </c>
      <c r="J582" s="10" t="str">
        <f t="shared" si="67"/>
        <v>筑西市中館1122-1</v>
      </c>
      <c r="K582" s="10" t="s">
        <v>2324</v>
      </c>
      <c r="L582" s="11" t="s">
        <v>2326</v>
      </c>
      <c r="M582" s="11" t="s">
        <v>2327</v>
      </c>
      <c r="N582" s="33"/>
      <c r="O582" s="45" t="str">
        <f t="shared" si="69"/>
        <v/>
      </c>
      <c r="P582" s="36"/>
      <c r="Q582" s="39"/>
      <c r="R582" s="36"/>
      <c r="S582" s="12" t="str">
        <f t="shared" si="68"/>
        <v/>
      </c>
      <c r="T582" s="42"/>
      <c r="U582" s="39"/>
      <c r="V582" s="29"/>
    </row>
    <row r="583" spans="1:22" x14ac:dyDescent="0.35">
      <c r="A583" s="9">
        <v>581</v>
      </c>
      <c r="B583" s="9">
        <v>35</v>
      </c>
      <c r="C583" s="9">
        <v>8</v>
      </c>
      <c r="D583" s="10" t="s">
        <v>24</v>
      </c>
      <c r="E583" s="10" t="s">
        <v>2328</v>
      </c>
      <c r="F583" s="10" t="str">
        <f t="shared" si="66"/>
        <v>河間小学校</v>
      </c>
      <c r="G583" s="46" ph="1"/>
      <c r="H583" s="10" t="s">
        <v>2329</v>
      </c>
      <c r="I583" s="11" t="s">
        <v>2331</v>
      </c>
      <c r="J583" s="10" t="str">
        <f t="shared" si="67"/>
        <v>筑西市羽方14-2</v>
      </c>
      <c r="K583" s="10" t="s">
        <v>2330</v>
      </c>
      <c r="L583" s="11" t="s">
        <v>2332</v>
      </c>
      <c r="M583" s="11" t="s">
        <v>2333</v>
      </c>
      <c r="N583" s="33"/>
      <c r="O583" s="45" t="str">
        <f t="shared" si="69"/>
        <v/>
      </c>
      <c r="P583" s="36"/>
      <c r="Q583" s="39"/>
      <c r="R583" s="36"/>
      <c r="S583" s="12" t="str">
        <f t="shared" si="68"/>
        <v/>
      </c>
      <c r="T583" s="42"/>
      <c r="U583" s="39"/>
      <c r="V583" s="29"/>
    </row>
    <row r="584" spans="1:22" x14ac:dyDescent="0.35">
      <c r="A584" s="9">
        <v>582</v>
      </c>
      <c r="B584" s="9">
        <v>35</v>
      </c>
      <c r="C584" s="9">
        <v>9</v>
      </c>
      <c r="D584" s="10" t="s">
        <v>24</v>
      </c>
      <c r="E584" s="10" t="s">
        <v>2334</v>
      </c>
      <c r="F584" s="10" t="str">
        <f t="shared" si="66"/>
        <v>大田小学校</v>
      </c>
      <c r="G584" s="46" ph="1"/>
      <c r="H584" s="10" t="s">
        <v>819</v>
      </c>
      <c r="I584" s="11" t="s">
        <v>2336</v>
      </c>
      <c r="J584" s="10" t="str">
        <f t="shared" si="67"/>
        <v>筑西市西方1748-1</v>
      </c>
      <c r="K584" s="10" t="s">
        <v>2335</v>
      </c>
      <c r="L584" s="11" t="s">
        <v>2337</v>
      </c>
      <c r="M584" s="11" t="s">
        <v>2338</v>
      </c>
      <c r="N584" s="33"/>
      <c r="O584" s="45" t="str">
        <f t="shared" si="69"/>
        <v/>
      </c>
      <c r="P584" s="36"/>
      <c r="Q584" s="39"/>
      <c r="R584" s="36"/>
      <c r="S584" s="12" t="str">
        <f t="shared" si="68"/>
        <v/>
      </c>
      <c r="T584" s="42"/>
      <c r="U584" s="39"/>
      <c r="V584" s="29"/>
    </row>
    <row r="585" spans="1:22" x14ac:dyDescent="0.35">
      <c r="A585" s="9">
        <v>583</v>
      </c>
      <c r="B585" s="9">
        <v>35</v>
      </c>
      <c r="C585" s="9">
        <v>10</v>
      </c>
      <c r="D585" s="10" t="s">
        <v>24</v>
      </c>
      <c r="E585" s="10" t="s">
        <v>2339</v>
      </c>
      <c r="F585" s="10" t="str">
        <f t="shared" si="66"/>
        <v>嘉田生崎小学校</v>
      </c>
      <c r="G585" s="46" ph="1"/>
      <c r="H585" s="10" t="s">
        <v>2340</v>
      </c>
      <c r="I585" s="11" t="s">
        <v>2342</v>
      </c>
      <c r="J585" s="10" t="str">
        <f t="shared" si="67"/>
        <v>筑西市西石田587</v>
      </c>
      <c r="K585" s="10" t="s">
        <v>2341</v>
      </c>
      <c r="L585" s="11" t="s">
        <v>2343</v>
      </c>
      <c r="M585" s="11" t="s">
        <v>2344</v>
      </c>
      <c r="N585" s="33"/>
      <c r="O585" s="45" t="str">
        <f t="shared" si="69"/>
        <v/>
      </c>
      <c r="P585" s="36"/>
      <c r="Q585" s="39"/>
      <c r="R585" s="36"/>
      <c r="S585" s="12" t="str">
        <f t="shared" si="68"/>
        <v/>
      </c>
      <c r="T585" s="42"/>
      <c r="U585" s="39"/>
      <c r="V585" s="29"/>
    </row>
    <row r="586" spans="1:22" x14ac:dyDescent="0.35">
      <c r="A586" s="9">
        <v>584</v>
      </c>
      <c r="B586" s="9">
        <v>35</v>
      </c>
      <c r="C586" s="9">
        <v>11</v>
      </c>
      <c r="D586" s="10" t="s">
        <v>24</v>
      </c>
      <c r="E586" s="10" t="s">
        <v>2345</v>
      </c>
      <c r="F586" s="10" t="str">
        <f t="shared" si="66"/>
        <v>関城西小学校</v>
      </c>
      <c r="G586" s="46" ph="1"/>
      <c r="H586" s="10" t="s">
        <v>2346</v>
      </c>
      <c r="I586" s="11" t="s">
        <v>2348</v>
      </c>
      <c r="J586" s="10" t="str">
        <f t="shared" si="67"/>
        <v>筑西市関本中388</v>
      </c>
      <c r="K586" s="10" t="s">
        <v>2347</v>
      </c>
      <c r="L586" s="11" t="s">
        <v>2349</v>
      </c>
      <c r="M586" s="11" t="s">
        <v>2350</v>
      </c>
      <c r="N586" s="33"/>
      <c r="O586" s="45" t="str">
        <f t="shared" si="69"/>
        <v/>
      </c>
      <c r="P586" s="36"/>
      <c r="Q586" s="39"/>
      <c r="R586" s="36"/>
      <c r="S586" s="12" t="str">
        <f t="shared" si="68"/>
        <v/>
      </c>
      <c r="T586" s="42"/>
      <c r="U586" s="39"/>
      <c r="V586" s="29"/>
    </row>
    <row r="587" spans="1:22" x14ac:dyDescent="0.35">
      <c r="A587" s="9">
        <v>585</v>
      </c>
      <c r="B587" s="9">
        <v>35</v>
      </c>
      <c r="C587" s="9">
        <v>12</v>
      </c>
      <c r="D587" s="10" t="s">
        <v>24</v>
      </c>
      <c r="E587" s="10" t="s">
        <v>2351</v>
      </c>
      <c r="F587" s="10" t="str">
        <f t="shared" si="66"/>
        <v>関城東小学校</v>
      </c>
      <c r="G587" s="46" ph="1"/>
      <c r="H587" s="10" t="s">
        <v>2352</v>
      </c>
      <c r="I587" s="11" t="s">
        <v>2354</v>
      </c>
      <c r="J587" s="10" t="str">
        <f t="shared" si="67"/>
        <v>筑西市藤ヶ谷678</v>
      </c>
      <c r="K587" s="10" t="s">
        <v>2353</v>
      </c>
      <c r="L587" s="11" t="s">
        <v>2355</v>
      </c>
      <c r="M587" s="11" t="s">
        <v>2356</v>
      </c>
      <c r="N587" s="33"/>
      <c r="O587" s="45" t="str">
        <f t="shared" si="69"/>
        <v/>
      </c>
      <c r="P587" s="36"/>
      <c r="Q587" s="39"/>
      <c r="R587" s="36"/>
      <c r="S587" s="12" t="str">
        <f t="shared" si="68"/>
        <v/>
      </c>
      <c r="T587" s="42"/>
      <c r="U587" s="39"/>
      <c r="V587" s="29"/>
    </row>
    <row r="588" spans="1:22" x14ac:dyDescent="0.35">
      <c r="A588" s="9">
        <v>586</v>
      </c>
      <c r="B588" s="9">
        <v>35</v>
      </c>
      <c r="C588" s="9">
        <v>13</v>
      </c>
      <c r="D588" s="10" t="s">
        <v>24</v>
      </c>
      <c r="E588" s="10" t="s">
        <v>2357</v>
      </c>
      <c r="F588" s="10" t="str">
        <f t="shared" si="66"/>
        <v>古里小学校</v>
      </c>
      <c r="G588" s="46" ph="1"/>
      <c r="H588" s="10" t="s">
        <v>2358</v>
      </c>
      <c r="I588" s="11" t="s">
        <v>2360</v>
      </c>
      <c r="J588" s="10" t="str">
        <f t="shared" si="67"/>
        <v>筑西市桑山2498-1</v>
      </c>
      <c r="K588" s="10" t="s">
        <v>2359</v>
      </c>
      <c r="L588" s="11" t="s">
        <v>2361</v>
      </c>
      <c r="M588" s="11" t="s">
        <v>2362</v>
      </c>
      <c r="N588" s="33"/>
      <c r="O588" s="45" t="str">
        <f t="shared" si="69"/>
        <v/>
      </c>
      <c r="P588" s="36"/>
      <c r="Q588" s="39"/>
      <c r="R588" s="36"/>
      <c r="S588" s="12" t="str">
        <f t="shared" si="68"/>
        <v/>
      </c>
      <c r="T588" s="42"/>
      <c r="U588" s="39"/>
      <c r="V588" s="29"/>
    </row>
    <row r="589" spans="1:22" x14ac:dyDescent="0.35">
      <c r="A589" s="9">
        <v>587</v>
      </c>
      <c r="B589" s="9">
        <v>35</v>
      </c>
      <c r="C589" s="9">
        <v>14</v>
      </c>
      <c r="D589" s="10" t="s">
        <v>24</v>
      </c>
      <c r="E589" s="10" t="s">
        <v>2363</v>
      </c>
      <c r="F589" s="10" t="str">
        <f t="shared" si="66"/>
        <v>新治小学校</v>
      </c>
      <c r="G589" s="46" ph="1"/>
      <c r="H589" s="10" t="s">
        <v>2364</v>
      </c>
      <c r="I589" s="11" t="s">
        <v>2366</v>
      </c>
      <c r="J589" s="10" t="str">
        <f t="shared" si="67"/>
        <v>筑西市門井1890-2</v>
      </c>
      <c r="K589" s="10" t="s">
        <v>2365</v>
      </c>
      <c r="L589" s="11" t="s">
        <v>2367</v>
      </c>
      <c r="M589" s="11" t="s">
        <v>2368</v>
      </c>
      <c r="N589" s="33"/>
      <c r="O589" s="45" t="str">
        <f t="shared" si="69"/>
        <v/>
      </c>
      <c r="P589" s="36"/>
      <c r="Q589" s="39"/>
      <c r="R589" s="36"/>
      <c r="S589" s="12" t="str">
        <f t="shared" si="68"/>
        <v/>
      </c>
      <c r="T589" s="42"/>
      <c r="U589" s="39"/>
      <c r="V589" s="29"/>
    </row>
    <row r="590" spans="1:22" x14ac:dyDescent="0.35">
      <c r="A590" s="9">
        <v>588</v>
      </c>
      <c r="B590" s="9">
        <v>35</v>
      </c>
      <c r="C590" s="9">
        <v>15</v>
      </c>
      <c r="D590" s="10" t="s">
        <v>24</v>
      </c>
      <c r="E590" s="10" t="s">
        <v>2369</v>
      </c>
      <c r="F590" s="10" t="str">
        <f t="shared" si="66"/>
        <v>小栗小学校</v>
      </c>
      <c r="G590" s="46" ph="1"/>
      <c r="H590" s="10" t="s">
        <v>2370</v>
      </c>
      <c r="I590" s="11" t="s">
        <v>2372</v>
      </c>
      <c r="J590" s="10" t="str">
        <f t="shared" si="67"/>
        <v>筑西市小栗5545</v>
      </c>
      <c r="K590" s="10" t="s">
        <v>2371</v>
      </c>
      <c r="L590" s="11" t="s">
        <v>2373</v>
      </c>
      <c r="M590" s="11" t="s">
        <v>2374</v>
      </c>
      <c r="N590" s="33"/>
      <c r="O590" s="45" t="str">
        <f t="shared" si="69"/>
        <v/>
      </c>
      <c r="P590" s="36"/>
      <c r="Q590" s="39"/>
      <c r="R590" s="36"/>
      <c r="S590" s="12" t="str">
        <f t="shared" si="68"/>
        <v/>
      </c>
      <c r="T590" s="42"/>
      <c r="U590" s="39"/>
      <c r="V590" s="29"/>
    </row>
    <row r="591" spans="1:22" x14ac:dyDescent="0.35">
      <c r="A591" s="9">
        <v>589</v>
      </c>
      <c r="B591" s="9">
        <v>35</v>
      </c>
      <c r="C591" s="9">
        <v>16</v>
      </c>
      <c r="D591" s="10" t="s">
        <v>24</v>
      </c>
      <c r="E591" s="10" t="s">
        <v>2286</v>
      </c>
      <c r="F591" s="10" t="str">
        <f>E591&amp;"中学校"</f>
        <v>下館中学校</v>
      </c>
      <c r="G591" s="46" ph="1"/>
      <c r="H591" s="10" t="s">
        <v>2287</v>
      </c>
      <c r="I591" s="11" t="s">
        <v>3267</v>
      </c>
      <c r="J591" s="10" t="str">
        <f t="shared" si="67"/>
        <v>筑西市岡芹1000</v>
      </c>
      <c r="K591" s="10" t="s">
        <v>3266</v>
      </c>
      <c r="L591" s="11" t="s">
        <v>3268</v>
      </c>
      <c r="M591" s="11" t="s">
        <v>3269</v>
      </c>
      <c r="N591" s="33"/>
      <c r="O591" s="45" t="str">
        <f t="shared" si="69"/>
        <v/>
      </c>
      <c r="P591" s="36"/>
      <c r="Q591" s="39"/>
      <c r="R591" s="36"/>
      <c r="S591" s="12" t="str">
        <f t="shared" si="68"/>
        <v/>
      </c>
      <c r="T591" s="42"/>
      <c r="U591" s="39"/>
      <c r="V591" s="29"/>
    </row>
    <row r="592" spans="1:22" x14ac:dyDescent="0.35">
      <c r="A592" s="9">
        <v>590</v>
      </c>
      <c r="B592" s="9">
        <v>35</v>
      </c>
      <c r="C592" s="9">
        <v>17</v>
      </c>
      <c r="D592" s="10" t="s">
        <v>24</v>
      </c>
      <c r="E592" s="10" t="s">
        <v>3270</v>
      </c>
      <c r="F592" s="10" t="str">
        <f>E592&amp;"中学校"</f>
        <v>下館西中学校</v>
      </c>
      <c r="G592" s="46" ph="1"/>
      <c r="H592" s="10" t="s">
        <v>3271</v>
      </c>
      <c r="I592" s="11" t="s">
        <v>3273</v>
      </c>
      <c r="J592" s="10" t="str">
        <f t="shared" si="67"/>
        <v>筑西市飯島600</v>
      </c>
      <c r="K592" s="10" t="s">
        <v>3272</v>
      </c>
      <c r="L592" s="11" t="s">
        <v>3274</v>
      </c>
      <c r="M592" s="11" t="s">
        <v>3275</v>
      </c>
      <c r="N592" s="33"/>
      <c r="O592" s="45" t="str">
        <f t="shared" si="69"/>
        <v/>
      </c>
      <c r="P592" s="36"/>
      <c r="Q592" s="39"/>
      <c r="R592" s="36"/>
      <c r="S592" s="12" t="str">
        <f t="shared" si="68"/>
        <v/>
      </c>
      <c r="T592" s="42"/>
      <c r="U592" s="39"/>
      <c r="V592" s="29"/>
    </row>
    <row r="593" spans="1:22" x14ac:dyDescent="0.35">
      <c r="A593" s="9">
        <v>591</v>
      </c>
      <c r="B593" s="9">
        <v>35</v>
      </c>
      <c r="C593" s="9">
        <v>18</v>
      </c>
      <c r="D593" s="10" t="s">
        <v>24</v>
      </c>
      <c r="E593" s="10" t="s">
        <v>3276</v>
      </c>
      <c r="F593" s="10" t="str">
        <f>E593&amp;"中学校"</f>
        <v>下館南中学校</v>
      </c>
      <c r="G593" s="46" ph="1"/>
      <c r="H593" s="10" t="s">
        <v>3277</v>
      </c>
      <c r="I593" s="11" t="s">
        <v>3279</v>
      </c>
      <c r="J593" s="10" t="str">
        <f t="shared" si="67"/>
        <v>筑西市一本松546</v>
      </c>
      <c r="K593" s="10" t="s">
        <v>3278</v>
      </c>
      <c r="L593" s="11" t="s">
        <v>3280</v>
      </c>
      <c r="M593" s="11" t="s">
        <v>3281</v>
      </c>
      <c r="N593" s="33"/>
      <c r="O593" s="45" t="str">
        <f t="shared" si="69"/>
        <v/>
      </c>
      <c r="P593" s="36"/>
      <c r="Q593" s="39"/>
      <c r="R593" s="36"/>
      <c r="S593" s="12" t="str">
        <f t="shared" si="68"/>
        <v/>
      </c>
      <c r="T593" s="42"/>
      <c r="U593" s="39"/>
      <c r="V593" s="29"/>
    </row>
    <row r="594" spans="1:22" x14ac:dyDescent="0.35">
      <c r="A594" s="9">
        <v>592</v>
      </c>
      <c r="B594" s="9">
        <v>35</v>
      </c>
      <c r="C594" s="9">
        <v>19</v>
      </c>
      <c r="D594" s="10" t="s">
        <v>24</v>
      </c>
      <c r="E594" s="10" t="s">
        <v>3282</v>
      </c>
      <c r="F594" s="10" t="str">
        <f>E594&amp;"中学校"</f>
        <v>関城中学校</v>
      </c>
      <c r="G594" s="46" ph="1"/>
      <c r="H594" s="10" t="s">
        <v>3283</v>
      </c>
      <c r="I594" s="11" t="s">
        <v>3488</v>
      </c>
      <c r="J594" s="10" t="str">
        <f t="shared" si="67"/>
        <v>筑西市犬塚100</v>
      </c>
      <c r="K594" s="10" t="s">
        <v>3284</v>
      </c>
      <c r="L594" s="11" t="s">
        <v>3285</v>
      </c>
      <c r="M594" s="11" t="s">
        <v>3286</v>
      </c>
      <c r="N594" s="33"/>
      <c r="O594" s="45" t="str">
        <f t="shared" si="69"/>
        <v/>
      </c>
      <c r="P594" s="36"/>
      <c r="Q594" s="39"/>
      <c r="R594" s="36"/>
      <c r="S594" s="12" t="str">
        <f t="shared" si="68"/>
        <v/>
      </c>
      <c r="T594" s="42"/>
      <c r="U594" s="39"/>
      <c r="V594" s="29"/>
    </row>
    <row r="595" spans="1:22" x14ac:dyDescent="0.35">
      <c r="A595" s="9">
        <v>593</v>
      </c>
      <c r="B595" s="9">
        <v>35</v>
      </c>
      <c r="C595" s="9">
        <v>20</v>
      </c>
      <c r="D595" s="10" t="s">
        <v>24</v>
      </c>
      <c r="E595" s="10" t="s">
        <v>3290</v>
      </c>
      <c r="F595" s="10" t="str">
        <f>E595&amp;"中学校"</f>
        <v>協和中学校</v>
      </c>
      <c r="G595" s="46" ph="1"/>
      <c r="H595" s="10" t="s">
        <v>3291</v>
      </c>
      <c r="I595" s="11" t="s">
        <v>2366</v>
      </c>
      <c r="J595" s="10" t="str">
        <f t="shared" si="67"/>
        <v>筑西市門井1803-7</v>
      </c>
      <c r="K595" s="10" t="s">
        <v>3292</v>
      </c>
      <c r="L595" s="11" t="s">
        <v>3293</v>
      </c>
      <c r="M595" s="11" t="s">
        <v>3294</v>
      </c>
      <c r="N595" s="33"/>
      <c r="O595" s="45" t="str">
        <f t="shared" si="69"/>
        <v/>
      </c>
      <c r="P595" s="36"/>
      <c r="Q595" s="39"/>
      <c r="R595" s="36"/>
      <c r="S595" s="12" t="str">
        <f t="shared" si="68"/>
        <v/>
      </c>
      <c r="T595" s="42"/>
      <c r="U595" s="39"/>
      <c r="V595" s="29"/>
    </row>
    <row r="596" spans="1:22" x14ac:dyDescent="0.35">
      <c r="A596" s="9">
        <v>594</v>
      </c>
      <c r="B596" s="9">
        <v>35</v>
      </c>
      <c r="C596" s="9">
        <v>21</v>
      </c>
      <c r="D596" s="10" t="s">
        <v>3515</v>
      </c>
      <c r="E596" s="10" t="s">
        <v>3516</v>
      </c>
      <c r="F596" s="10" t="str">
        <f>E596</f>
        <v>明野五葉学園</v>
      </c>
      <c r="G596" s="46" ph="1"/>
      <c r="H596" s="10" t="s">
        <v>3517</v>
      </c>
      <c r="I596" s="11" t="s">
        <v>3287</v>
      </c>
      <c r="J596" s="10" t="str">
        <f t="shared" si="67"/>
        <v>筑西市倉持1138</v>
      </c>
      <c r="K596" s="10" t="s">
        <v>3518</v>
      </c>
      <c r="L596" s="11" t="s">
        <v>3288</v>
      </c>
      <c r="M596" s="11" t="s">
        <v>3289</v>
      </c>
      <c r="N596" s="33"/>
      <c r="O596" s="45" t="str">
        <f t="shared" si="69"/>
        <v/>
      </c>
      <c r="P596" s="36"/>
      <c r="Q596" s="39"/>
      <c r="R596" s="36"/>
      <c r="S596" s="12" t="str">
        <f t="shared" si="68"/>
        <v/>
      </c>
      <c r="T596" s="42"/>
      <c r="U596" s="39"/>
      <c r="V596" s="29"/>
    </row>
    <row r="597" spans="1:22" x14ac:dyDescent="0.35">
      <c r="A597" s="9">
        <v>595</v>
      </c>
      <c r="B597" s="9">
        <v>36</v>
      </c>
      <c r="C597" s="9">
        <v>1</v>
      </c>
      <c r="D597" s="10" t="s">
        <v>25</v>
      </c>
      <c r="E597" s="10" t="s">
        <v>2208</v>
      </c>
      <c r="F597" s="10" t="str">
        <f t="shared" ref="F597:F609" si="70">E597&amp;"小学校"</f>
        <v>七重小学校</v>
      </c>
      <c r="G597" s="46" ph="1"/>
      <c r="H597" s="10" t="s">
        <v>2209</v>
      </c>
      <c r="I597" s="11" t="s">
        <v>2211</v>
      </c>
      <c r="J597" s="10" t="str">
        <f t="shared" si="67"/>
        <v>坂東市借宿683-2</v>
      </c>
      <c r="K597" s="10" t="s">
        <v>2210</v>
      </c>
      <c r="L597" s="11" t="s">
        <v>2212</v>
      </c>
      <c r="M597" s="11" t="s">
        <v>2213</v>
      </c>
      <c r="N597" s="33"/>
      <c r="O597" s="45" t="str">
        <f t="shared" si="69"/>
        <v/>
      </c>
      <c r="P597" s="36"/>
      <c r="Q597" s="39"/>
      <c r="R597" s="36"/>
      <c r="S597" s="12" t="str">
        <f t="shared" si="68"/>
        <v/>
      </c>
      <c r="T597" s="42"/>
      <c r="U597" s="39"/>
      <c r="V597" s="29"/>
    </row>
    <row r="598" spans="1:22" x14ac:dyDescent="0.35">
      <c r="A598" s="9">
        <v>596</v>
      </c>
      <c r="B598" s="9">
        <v>36</v>
      </c>
      <c r="C598" s="9">
        <v>2</v>
      </c>
      <c r="D598" s="10" t="s">
        <v>25</v>
      </c>
      <c r="E598" s="10" t="s">
        <v>2214</v>
      </c>
      <c r="F598" s="10" t="str">
        <f t="shared" si="70"/>
        <v>弓馬田小学校</v>
      </c>
      <c r="G598" s="46" ph="1"/>
      <c r="H598" s="10" t="s">
        <v>2215</v>
      </c>
      <c r="I598" s="11" t="s">
        <v>2217</v>
      </c>
      <c r="J598" s="10" t="str">
        <f t="shared" si="67"/>
        <v>坂東市馬立30-1</v>
      </c>
      <c r="K598" s="10" t="s">
        <v>2216</v>
      </c>
      <c r="L598" s="11" t="s">
        <v>2218</v>
      </c>
      <c r="M598" s="11" t="s">
        <v>2219</v>
      </c>
      <c r="N598" s="33"/>
      <c r="O598" s="45" t="str">
        <f t="shared" si="69"/>
        <v/>
      </c>
      <c r="P598" s="36"/>
      <c r="Q598" s="39"/>
      <c r="R598" s="36"/>
      <c r="S598" s="12" t="str">
        <f t="shared" si="68"/>
        <v/>
      </c>
      <c r="T598" s="42"/>
      <c r="U598" s="39"/>
      <c r="V598" s="29"/>
    </row>
    <row r="599" spans="1:22" x14ac:dyDescent="0.35">
      <c r="A599" s="9">
        <v>597</v>
      </c>
      <c r="B599" s="9">
        <v>36</v>
      </c>
      <c r="C599" s="9">
        <v>3</v>
      </c>
      <c r="D599" s="10" t="s">
        <v>25</v>
      </c>
      <c r="E599" s="10" t="s">
        <v>2220</v>
      </c>
      <c r="F599" s="10" t="str">
        <f t="shared" si="70"/>
        <v>飯島小学校</v>
      </c>
      <c r="G599" s="46" ph="1"/>
      <c r="H599" s="10" t="s">
        <v>2221</v>
      </c>
      <c r="I599" s="11" t="s">
        <v>2223</v>
      </c>
      <c r="J599" s="10" t="str">
        <f t="shared" si="67"/>
        <v>坂東市幸田新田1468-1</v>
      </c>
      <c r="K599" s="10" t="s">
        <v>2222</v>
      </c>
      <c r="L599" s="11" t="s">
        <v>2224</v>
      </c>
      <c r="M599" s="11" t="s">
        <v>2225</v>
      </c>
      <c r="N599" s="33"/>
      <c r="O599" s="45" t="str">
        <f t="shared" si="69"/>
        <v/>
      </c>
      <c r="P599" s="36"/>
      <c r="Q599" s="39"/>
      <c r="R599" s="36"/>
      <c r="S599" s="12" t="str">
        <f t="shared" si="68"/>
        <v/>
      </c>
      <c r="T599" s="42"/>
      <c r="U599" s="39"/>
      <c r="V599" s="29"/>
    </row>
    <row r="600" spans="1:22" x14ac:dyDescent="0.35">
      <c r="A600" s="9">
        <v>598</v>
      </c>
      <c r="B600" s="9">
        <v>36</v>
      </c>
      <c r="C600" s="9">
        <v>4</v>
      </c>
      <c r="D600" s="10" t="s">
        <v>25</v>
      </c>
      <c r="E600" s="10" t="s">
        <v>2226</v>
      </c>
      <c r="F600" s="10" t="str">
        <f t="shared" si="70"/>
        <v>神大実小学校</v>
      </c>
      <c r="G600" s="46" ph="1"/>
      <c r="H600" s="10" t="s">
        <v>2227</v>
      </c>
      <c r="I600" s="11" t="s">
        <v>2229</v>
      </c>
      <c r="J600" s="10" t="str">
        <f t="shared" si="67"/>
        <v>坂東市猫実805</v>
      </c>
      <c r="K600" s="10" t="s">
        <v>2228</v>
      </c>
      <c r="L600" s="11" t="s">
        <v>2230</v>
      </c>
      <c r="M600" s="11" t="s">
        <v>2231</v>
      </c>
      <c r="N600" s="33"/>
      <c r="O600" s="45" t="str">
        <f t="shared" si="69"/>
        <v/>
      </c>
      <c r="P600" s="36"/>
      <c r="Q600" s="39"/>
      <c r="R600" s="36"/>
      <c r="S600" s="12" t="str">
        <f t="shared" si="68"/>
        <v/>
      </c>
      <c r="T600" s="42"/>
      <c r="U600" s="39"/>
      <c r="V600" s="29"/>
    </row>
    <row r="601" spans="1:22" x14ac:dyDescent="0.35">
      <c r="A601" s="9">
        <v>599</v>
      </c>
      <c r="B601" s="9">
        <v>36</v>
      </c>
      <c r="C601" s="9">
        <v>5</v>
      </c>
      <c r="D601" s="10" t="s">
        <v>25</v>
      </c>
      <c r="E601" s="10" t="s">
        <v>2232</v>
      </c>
      <c r="F601" s="10" t="str">
        <f t="shared" si="70"/>
        <v>岩井第一小学校</v>
      </c>
      <c r="G601" s="46" ph="1"/>
      <c r="H601" s="10" t="s">
        <v>2233</v>
      </c>
      <c r="I601" s="11" t="s">
        <v>2235</v>
      </c>
      <c r="J601" s="10" t="str">
        <f t="shared" si="67"/>
        <v>坂東市岩井2029-1</v>
      </c>
      <c r="K601" s="10" t="s">
        <v>2234</v>
      </c>
      <c r="L601" s="11" t="s">
        <v>2236</v>
      </c>
      <c r="M601" s="11" t="s">
        <v>2237</v>
      </c>
      <c r="N601" s="33"/>
      <c r="O601" s="45" t="str">
        <f t="shared" si="69"/>
        <v/>
      </c>
      <c r="P601" s="36"/>
      <c r="Q601" s="39"/>
      <c r="R601" s="36"/>
      <c r="S601" s="12" t="str">
        <f t="shared" si="68"/>
        <v/>
      </c>
      <c r="T601" s="42"/>
      <c r="U601" s="39"/>
      <c r="V601" s="29"/>
    </row>
    <row r="602" spans="1:22" x14ac:dyDescent="0.35">
      <c r="A602" s="9">
        <v>600</v>
      </c>
      <c r="B602" s="9">
        <v>36</v>
      </c>
      <c r="C602" s="9">
        <v>6</v>
      </c>
      <c r="D602" s="10" t="s">
        <v>25</v>
      </c>
      <c r="E602" s="10" t="s">
        <v>2238</v>
      </c>
      <c r="F602" s="10" t="str">
        <f t="shared" si="70"/>
        <v>岩井第二小学校</v>
      </c>
      <c r="G602" s="46" ph="1"/>
      <c r="H602" s="10" t="s">
        <v>2239</v>
      </c>
      <c r="I602" s="11" t="s">
        <v>2241</v>
      </c>
      <c r="J602" s="10" t="str">
        <f t="shared" si="67"/>
        <v>坂東市辺田1172-7</v>
      </c>
      <c r="K602" s="10" t="s">
        <v>2240</v>
      </c>
      <c r="L602" s="11" t="s">
        <v>2242</v>
      </c>
      <c r="M602" s="11" t="s">
        <v>2243</v>
      </c>
      <c r="N602" s="33"/>
      <c r="O602" s="45" t="str">
        <f t="shared" si="69"/>
        <v/>
      </c>
      <c r="P602" s="36"/>
      <c r="Q602" s="39"/>
      <c r="R602" s="36"/>
      <c r="S602" s="12" t="str">
        <f t="shared" si="68"/>
        <v/>
      </c>
      <c r="T602" s="42"/>
      <c r="U602" s="39"/>
      <c r="V602" s="29"/>
    </row>
    <row r="603" spans="1:22" x14ac:dyDescent="0.35">
      <c r="A603" s="9">
        <v>601</v>
      </c>
      <c r="B603" s="9">
        <v>36</v>
      </c>
      <c r="C603" s="9">
        <v>7</v>
      </c>
      <c r="D603" s="10" t="s">
        <v>25</v>
      </c>
      <c r="E603" s="10" t="s">
        <v>2244</v>
      </c>
      <c r="F603" s="10" t="str">
        <f t="shared" si="70"/>
        <v>七郷小学校</v>
      </c>
      <c r="G603" s="46" ph="1"/>
      <c r="H603" s="10" t="s">
        <v>2245</v>
      </c>
      <c r="I603" s="11" t="s">
        <v>2247</v>
      </c>
      <c r="J603" s="10" t="str">
        <f t="shared" si="67"/>
        <v>坂東市矢作87-1</v>
      </c>
      <c r="K603" s="10" t="s">
        <v>2246</v>
      </c>
      <c r="L603" s="11" t="s">
        <v>2248</v>
      </c>
      <c r="M603" s="11" t="s">
        <v>2249</v>
      </c>
      <c r="N603" s="33"/>
      <c r="O603" s="45" t="str">
        <f t="shared" si="69"/>
        <v/>
      </c>
      <c r="P603" s="36"/>
      <c r="Q603" s="39"/>
      <c r="R603" s="36"/>
      <c r="S603" s="12" t="str">
        <f t="shared" si="68"/>
        <v/>
      </c>
      <c r="T603" s="42"/>
      <c r="U603" s="39"/>
      <c r="V603" s="29"/>
    </row>
    <row r="604" spans="1:22" x14ac:dyDescent="0.35">
      <c r="A604" s="9">
        <v>602</v>
      </c>
      <c r="B604" s="9">
        <v>36</v>
      </c>
      <c r="C604" s="9">
        <v>8</v>
      </c>
      <c r="D604" s="10" t="s">
        <v>25</v>
      </c>
      <c r="E604" s="10" t="s">
        <v>2250</v>
      </c>
      <c r="F604" s="10" t="str">
        <f t="shared" si="70"/>
        <v>中川小学校</v>
      </c>
      <c r="G604" s="46" ph="1"/>
      <c r="H604" s="10" t="s">
        <v>2251</v>
      </c>
      <c r="I604" s="11" t="s">
        <v>2253</v>
      </c>
      <c r="J604" s="10" t="str">
        <f t="shared" si="67"/>
        <v>坂東市小山108</v>
      </c>
      <c r="K604" s="10" t="s">
        <v>2252</v>
      </c>
      <c r="L604" s="11" t="s">
        <v>2254</v>
      </c>
      <c r="M604" s="11" t="s">
        <v>2255</v>
      </c>
      <c r="N604" s="33"/>
      <c r="O604" s="45" t="str">
        <f t="shared" si="69"/>
        <v/>
      </c>
      <c r="P604" s="36"/>
      <c r="Q604" s="39"/>
      <c r="R604" s="36"/>
      <c r="S604" s="12" t="str">
        <f t="shared" si="68"/>
        <v/>
      </c>
      <c r="T604" s="42"/>
      <c r="U604" s="39"/>
      <c r="V604" s="29"/>
    </row>
    <row r="605" spans="1:22" x14ac:dyDescent="0.35">
      <c r="A605" s="9">
        <v>603</v>
      </c>
      <c r="B605" s="9">
        <v>36</v>
      </c>
      <c r="C605" s="9">
        <v>9</v>
      </c>
      <c r="D605" s="10" t="s">
        <v>25</v>
      </c>
      <c r="E605" s="10" t="s">
        <v>2256</v>
      </c>
      <c r="F605" s="10" t="str">
        <f t="shared" si="70"/>
        <v>長須小学校</v>
      </c>
      <c r="G605" s="46" ph="1"/>
      <c r="H605" s="10" t="s">
        <v>2257</v>
      </c>
      <c r="I605" s="11" t="s">
        <v>2259</v>
      </c>
      <c r="J605" s="10" t="str">
        <f t="shared" si="67"/>
        <v>坂東市長須1243</v>
      </c>
      <c r="K605" s="10" t="s">
        <v>2258</v>
      </c>
      <c r="L605" s="11" t="s">
        <v>2260</v>
      </c>
      <c r="M605" s="11" t="s">
        <v>2261</v>
      </c>
      <c r="N605" s="33"/>
      <c r="O605" s="45" t="str">
        <f t="shared" si="69"/>
        <v/>
      </c>
      <c r="P605" s="36"/>
      <c r="Q605" s="39"/>
      <c r="R605" s="36"/>
      <c r="S605" s="12" t="str">
        <f t="shared" si="68"/>
        <v/>
      </c>
      <c r="T605" s="42"/>
      <c r="U605" s="39"/>
      <c r="V605" s="29"/>
    </row>
    <row r="606" spans="1:22" x14ac:dyDescent="0.35">
      <c r="A606" s="9">
        <v>604</v>
      </c>
      <c r="B606" s="9">
        <v>36</v>
      </c>
      <c r="C606" s="9">
        <v>10</v>
      </c>
      <c r="D606" s="10" t="s">
        <v>25</v>
      </c>
      <c r="E606" s="10" t="s">
        <v>2262</v>
      </c>
      <c r="F606" s="10" t="str">
        <f t="shared" si="70"/>
        <v>生子菅小学校</v>
      </c>
      <c r="G606" s="46" ph="1"/>
      <c r="H606" s="10" t="s">
        <v>2263</v>
      </c>
      <c r="I606" s="11" t="s">
        <v>2265</v>
      </c>
      <c r="J606" s="10" t="str">
        <f t="shared" si="67"/>
        <v>坂東市生子2219</v>
      </c>
      <c r="K606" s="10" t="s">
        <v>2264</v>
      </c>
      <c r="L606" s="11" t="s">
        <v>2266</v>
      </c>
      <c r="M606" s="11" t="s">
        <v>2267</v>
      </c>
      <c r="N606" s="33"/>
      <c r="O606" s="45" t="str">
        <f t="shared" si="69"/>
        <v/>
      </c>
      <c r="P606" s="36"/>
      <c r="Q606" s="39"/>
      <c r="R606" s="36"/>
      <c r="S606" s="12" t="str">
        <f t="shared" si="68"/>
        <v/>
      </c>
      <c r="T606" s="42"/>
      <c r="U606" s="39"/>
      <c r="V606" s="29"/>
    </row>
    <row r="607" spans="1:22" x14ac:dyDescent="0.35">
      <c r="A607" s="9">
        <v>605</v>
      </c>
      <c r="B607" s="9">
        <v>36</v>
      </c>
      <c r="C607" s="9">
        <v>11</v>
      </c>
      <c r="D607" s="10" t="s">
        <v>25</v>
      </c>
      <c r="E607" s="10" t="s">
        <v>2268</v>
      </c>
      <c r="F607" s="10" t="str">
        <f t="shared" si="70"/>
        <v>逆井山小学校</v>
      </c>
      <c r="G607" s="46" ph="1"/>
      <c r="H607" s="10" t="s">
        <v>2269</v>
      </c>
      <c r="I607" s="11" t="s">
        <v>2271</v>
      </c>
      <c r="J607" s="10" t="str">
        <f t="shared" si="67"/>
        <v>坂東市逆井1825-30</v>
      </c>
      <c r="K607" s="10" t="s">
        <v>2270</v>
      </c>
      <c r="L607" s="11" t="s">
        <v>2272</v>
      </c>
      <c r="M607" s="11" t="s">
        <v>2273</v>
      </c>
      <c r="N607" s="33"/>
      <c r="O607" s="45" t="str">
        <f t="shared" si="69"/>
        <v/>
      </c>
      <c r="P607" s="36"/>
      <c r="Q607" s="39"/>
      <c r="R607" s="36"/>
      <c r="S607" s="12" t="str">
        <f t="shared" si="68"/>
        <v/>
      </c>
      <c r="T607" s="42"/>
      <c r="U607" s="39"/>
      <c r="V607" s="29"/>
    </row>
    <row r="608" spans="1:22" x14ac:dyDescent="0.35">
      <c r="A608" s="9">
        <v>606</v>
      </c>
      <c r="B608" s="9">
        <v>36</v>
      </c>
      <c r="C608" s="9">
        <v>12</v>
      </c>
      <c r="D608" s="10" t="s">
        <v>25</v>
      </c>
      <c r="E608" s="10" t="s">
        <v>2274</v>
      </c>
      <c r="F608" s="10" t="str">
        <f t="shared" si="70"/>
        <v>沓掛小学校</v>
      </c>
      <c r="G608" s="46" ph="1"/>
      <c r="H608" s="10" t="s">
        <v>2275</v>
      </c>
      <c r="I608" s="11" t="s">
        <v>2277</v>
      </c>
      <c r="J608" s="10" t="str">
        <f t="shared" si="67"/>
        <v>坂東市沓掛3775</v>
      </c>
      <c r="K608" s="10" t="s">
        <v>2276</v>
      </c>
      <c r="L608" s="11" t="s">
        <v>2278</v>
      </c>
      <c r="M608" s="11" t="s">
        <v>2279</v>
      </c>
      <c r="N608" s="33"/>
      <c r="O608" s="45" t="str">
        <f t="shared" si="69"/>
        <v/>
      </c>
      <c r="P608" s="36"/>
      <c r="Q608" s="39"/>
      <c r="R608" s="36"/>
      <c r="S608" s="12" t="str">
        <f t="shared" si="68"/>
        <v/>
      </c>
      <c r="T608" s="42"/>
      <c r="U608" s="39"/>
      <c r="V608" s="29"/>
    </row>
    <row r="609" spans="1:22" x14ac:dyDescent="0.35">
      <c r="A609" s="9">
        <v>607</v>
      </c>
      <c r="B609" s="9">
        <v>36</v>
      </c>
      <c r="C609" s="9">
        <v>13</v>
      </c>
      <c r="D609" s="10" t="s">
        <v>25</v>
      </c>
      <c r="E609" s="10" t="s">
        <v>2280</v>
      </c>
      <c r="F609" s="10" t="str">
        <f t="shared" si="70"/>
        <v>内野山小学校</v>
      </c>
      <c r="G609" s="46" ph="1"/>
      <c r="H609" s="10" t="s">
        <v>2281</v>
      </c>
      <c r="I609" s="11" t="s">
        <v>2283</v>
      </c>
      <c r="J609" s="10" t="str">
        <f t="shared" si="67"/>
        <v>坂東市内野山849</v>
      </c>
      <c r="K609" s="10" t="s">
        <v>2282</v>
      </c>
      <c r="L609" s="11" t="s">
        <v>2284</v>
      </c>
      <c r="M609" s="11" t="s">
        <v>2285</v>
      </c>
      <c r="N609" s="33"/>
      <c r="O609" s="45" t="str">
        <f t="shared" si="69"/>
        <v/>
      </c>
      <c r="P609" s="36"/>
      <c r="Q609" s="39"/>
      <c r="R609" s="36"/>
      <c r="S609" s="12" t="str">
        <f t="shared" si="68"/>
        <v/>
      </c>
      <c r="T609" s="42"/>
      <c r="U609" s="39"/>
      <c r="V609" s="29"/>
    </row>
    <row r="610" spans="1:22" x14ac:dyDescent="0.35">
      <c r="A610" s="9">
        <v>608</v>
      </c>
      <c r="B610" s="9">
        <v>36</v>
      </c>
      <c r="C610" s="9">
        <v>14</v>
      </c>
      <c r="D610" s="10" t="s">
        <v>25</v>
      </c>
      <c r="E610" s="10" t="s">
        <v>876</v>
      </c>
      <c r="F610" s="10" t="str">
        <f>E610&amp;"中学校"</f>
        <v>東中学校</v>
      </c>
      <c r="G610" s="46" ph="1"/>
      <c r="H610" s="10" t="s">
        <v>877</v>
      </c>
      <c r="I610" s="11" t="s">
        <v>2229</v>
      </c>
      <c r="J610" s="10" t="str">
        <f t="shared" si="67"/>
        <v>坂東市猫実1093-2</v>
      </c>
      <c r="K610" s="10" t="s">
        <v>3250</v>
      </c>
      <c r="L610" s="11" t="s">
        <v>3251</v>
      </c>
      <c r="M610" s="11" t="s">
        <v>3252</v>
      </c>
      <c r="N610" s="33"/>
      <c r="O610" s="45" t="str">
        <f t="shared" si="69"/>
        <v/>
      </c>
      <c r="P610" s="36"/>
      <c r="Q610" s="39"/>
      <c r="R610" s="36"/>
      <c r="S610" s="12" t="str">
        <f t="shared" si="68"/>
        <v/>
      </c>
      <c r="T610" s="42"/>
      <c r="U610" s="39"/>
      <c r="V610" s="29"/>
    </row>
    <row r="611" spans="1:22" x14ac:dyDescent="0.35">
      <c r="A611" s="9">
        <v>609</v>
      </c>
      <c r="B611" s="9">
        <v>36</v>
      </c>
      <c r="C611" s="9">
        <v>15</v>
      </c>
      <c r="D611" s="10" t="s">
        <v>25</v>
      </c>
      <c r="E611" s="10" t="s">
        <v>3253</v>
      </c>
      <c r="F611" s="10" t="str">
        <f>E611&amp;"中学校"</f>
        <v>岩井中学校</v>
      </c>
      <c r="G611" s="46" ph="1"/>
      <c r="H611" s="10" t="s">
        <v>3254</v>
      </c>
      <c r="I611" s="11" t="s">
        <v>3256</v>
      </c>
      <c r="J611" s="10" t="str">
        <f t="shared" si="67"/>
        <v>坂東市上出島1053</v>
      </c>
      <c r="K611" s="10" t="s">
        <v>3255</v>
      </c>
      <c r="L611" s="11" t="s">
        <v>3257</v>
      </c>
      <c r="M611" s="11" t="s">
        <v>3258</v>
      </c>
      <c r="N611" s="33"/>
      <c r="O611" s="45" t="str">
        <f t="shared" si="69"/>
        <v/>
      </c>
      <c r="P611" s="36"/>
      <c r="Q611" s="39"/>
      <c r="R611" s="36"/>
      <c r="S611" s="12" t="str">
        <f t="shared" si="68"/>
        <v/>
      </c>
      <c r="T611" s="42"/>
      <c r="U611" s="39"/>
      <c r="V611" s="29"/>
    </row>
    <row r="612" spans="1:22" x14ac:dyDescent="0.35">
      <c r="A612" s="9">
        <v>610</v>
      </c>
      <c r="B612" s="9">
        <v>36</v>
      </c>
      <c r="C612" s="9">
        <v>16</v>
      </c>
      <c r="D612" s="10" t="s">
        <v>25</v>
      </c>
      <c r="E612" s="10" t="s">
        <v>430</v>
      </c>
      <c r="F612" s="10" t="str">
        <f>E612&amp;"中学校"</f>
        <v>南中学校</v>
      </c>
      <c r="G612" s="46" ph="1"/>
      <c r="H612" s="10" t="s">
        <v>431</v>
      </c>
      <c r="I612" s="11" t="s">
        <v>2247</v>
      </c>
      <c r="J612" s="10" t="str">
        <f t="shared" si="67"/>
        <v>坂東市矢作326</v>
      </c>
      <c r="K612" s="10" t="s">
        <v>3259</v>
      </c>
      <c r="L612" s="11" t="s">
        <v>3260</v>
      </c>
      <c r="M612" s="11" t="s">
        <v>3261</v>
      </c>
      <c r="N612" s="33"/>
      <c r="O612" s="45" t="str">
        <f t="shared" si="69"/>
        <v/>
      </c>
      <c r="P612" s="36"/>
      <c r="Q612" s="39"/>
      <c r="R612" s="36"/>
      <c r="S612" s="12" t="str">
        <f t="shared" si="68"/>
        <v/>
      </c>
      <c r="T612" s="42"/>
      <c r="U612" s="39"/>
      <c r="V612" s="29"/>
    </row>
    <row r="613" spans="1:22" x14ac:dyDescent="0.35">
      <c r="A613" s="9">
        <v>611</v>
      </c>
      <c r="B613" s="9">
        <v>36</v>
      </c>
      <c r="C613" s="9">
        <v>17</v>
      </c>
      <c r="D613" s="10" t="s">
        <v>25</v>
      </c>
      <c r="E613" s="10" t="s">
        <v>2190</v>
      </c>
      <c r="F613" s="10" t="str">
        <f>E613&amp;"中学校"</f>
        <v>猿島中学校</v>
      </c>
      <c r="G613" s="46" ph="1"/>
      <c r="H613" s="10" t="s">
        <v>2191</v>
      </c>
      <c r="I613" s="11" t="s">
        <v>3263</v>
      </c>
      <c r="J613" s="10" t="str">
        <f t="shared" si="67"/>
        <v>坂東市山2807</v>
      </c>
      <c r="K613" s="10" t="s">
        <v>3262</v>
      </c>
      <c r="L613" s="11" t="s">
        <v>3264</v>
      </c>
      <c r="M613" s="11" t="s">
        <v>3265</v>
      </c>
      <c r="N613" s="33"/>
      <c r="O613" s="45" t="str">
        <f t="shared" si="69"/>
        <v/>
      </c>
      <c r="P613" s="36"/>
      <c r="Q613" s="39"/>
      <c r="R613" s="36"/>
      <c r="S613" s="12" t="str">
        <f t="shared" si="68"/>
        <v/>
      </c>
      <c r="T613" s="42"/>
      <c r="U613" s="39"/>
      <c r="V613" s="29"/>
    </row>
    <row r="614" spans="1:22" x14ac:dyDescent="0.35">
      <c r="A614" s="9">
        <v>612</v>
      </c>
      <c r="B614" s="9">
        <v>37</v>
      </c>
      <c r="C614" s="9">
        <v>1</v>
      </c>
      <c r="D614" s="10" t="s">
        <v>28</v>
      </c>
      <c r="E614" s="10" t="s">
        <v>2375</v>
      </c>
      <c r="F614" s="10" t="str">
        <f t="shared" ref="F614:F619" si="71">E614&amp;"小学校"</f>
        <v>岩瀬小学校</v>
      </c>
      <c r="G614" s="46" ph="1"/>
      <c r="H614" s="10" t="s">
        <v>2376</v>
      </c>
      <c r="I614" s="11" t="s">
        <v>2378</v>
      </c>
      <c r="J614" s="10" t="str">
        <f t="shared" si="67"/>
        <v>桜川市鍬田553-5</v>
      </c>
      <c r="K614" s="10" t="s">
        <v>2377</v>
      </c>
      <c r="L614" s="11" t="s">
        <v>2379</v>
      </c>
      <c r="M614" s="11" t="s">
        <v>2380</v>
      </c>
      <c r="N614" s="33"/>
      <c r="O614" s="45" t="str">
        <f t="shared" si="69"/>
        <v/>
      </c>
      <c r="P614" s="36"/>
      <c r="Q614" s="39"/>
      <c r="R614" s="36"/>
      <c r="S614" s="12" t="str">
        <f t="shared" si="68"/>
        <v/>
      </c>
      <c r="T614" s="42"/>
      <c r="U614" s="39"/>
      <c r="V614" s="29"/>
    </row>
    <row r="615" spans="1:22" x14ac:dyDescent="0.35">
      <c r="A615" s="9">
        <v>613</v>
      </c>
      <c r="B615" s="9">
        <v>37</v>
      </c>
      <c r="C615" s="9">
        <v>2</v>
      </c>
      <c r="D615" s="10" t="s">
        <v>28</v>
      </c>
      <c r="E615" s="10" t="s">
        <v>2381</v>
      </c>
      <c r="F615" s="10" t="str">
        <f t="shared" si="71"/>
        <v>坂戸小学校</v>
      </c>
      <c r="G615" s="46" ph="1"/>
      <c r="H615" s="10" t="s">
        <v>123</v>
      </c>
      <c r="I615" s="11" t="s">
        <v>2383</v>
      </c>
      <c r="J615" s="10" t="str">
        <f t="shared" si="67"/>
        <v>桜川市西飯岡512-4</v>
      </c>
      <c r="K615" s="10" t="s">
        <v>2382</v>
      </c>
      <c r="L615" s="11" t="s">
        <v>2384</v>
      </c>
      <c r="M615" s="11" t="s">
        <v>2385</v>
      </c>
      <c r="N615" s="33"/>
      <c r="O615" s="45" t="str">
        <f t="shared" si="69"/>
        <v/>
      </c>
      <c r="P615" s="36"/>
      <c r="Q615" s="39"/>
      <c r="R615" s="36"/>
      <c r="S615" s="12" t="str">
        <f t="shared" si="68"/>
        <v/>
      </c>
      <c r="T615" s="42"/>
      <c r="U615" s="39"/>
      <c r="V615" s="29"/>
    </row>
    <row r="616" spans="1:22" x14ac:dyDescent="0.35">
      <c r="A616" s="9">
        <v>614</v>
      </c>
      <c r="B616" s="9">
        <v>37</v>
      </c>
      <c r="C616" s="9">
        <v>3</v>
      </c>
      <c r="D616" s="10" t="s">
        <v>28</v>
      </c>
      <c r="E616" s="10" t="s">
        <v>2386</v>
      </c>
      <c r="F616" s="10" t="str">
        <f t="shared" si="71"/>
        <v>南飯田小学校</v>
      </c>
      <c r="G616" s="46" ph="1"/>
      <c r="H616" s="10" t="s">
        <v>2387</v>
      </c>
      <c r="I616" s="11" t="s">
        <v>2389</v>
      </c>
      <c r="J616" s="10" t="str">
        <f t="shared" si="67"/>
        <v>桜川市南飯田1-1</v>
      </c>
      <c r="K616" s="10" t="s">
        <v>2388</v>
      </c>
      <c r="L616" s="11" t="s">
        <v>2390</v>
      </c>
      <c r="M616" s="11" t="s">
        <v>2391</v>
      </c>
      <c r="N616" s="33"/>
      <c r="O616" s="45" t="str">
        <f t="shared" si="69"/>
        <v/>
      </c>
      <c r="P616" s="36"/>
      <c r="Q616" s="39"/>
      <c r="R616" s="36"/>
      <c r="S616" s="12" t="str">
        <f t="shared" si="68"/>
        <v/>
      </c>
      <c r="T616" s="42"/>
      <c r="U616" s="39"/>
      <c r="V616" s="29"/>
    </row>
    <row r="617" spans="1:22" x14ac:dyDescent="0.35">
      <c r="A617" s="9">
        <v>615</v>
      </c>
      <c r="B617" s="9">
        <v>37</v>
      </c>
      <c r="C617" s="9">
        <v>4</v>
      </c>
      <c r="D617" s="10" t="s">
        <v>28</v>
      </c>
      <c r="E617" s="10" t="s">
        <v>2392</v>
      </c>
      <c r="F617" s="10" t="str">
        <f t="shared" si="71"/>
        <v>羽黒小学校</v>
      </c>
      <c r="G617" s="46" ph="1"/>
      <c r="H617" s="10" t="s">
        <v>2393</v>
      </c>
      <c r="I617" s="11" t="s">
        <v>2395</v>
      </c>
      <c r="J617" s="10" t="str">
        <f t="shared" si="67"/>
        <v>桜川市友部201</v>
      </c>
      <c r="K617" s="10" t="s">
        <v>2394</v>
      </c>
      <c r="L617" s="11" t="s">
        <v>2396</v>
      </c>
      <c r="M617" s="11" t="s">
        <v>2397</v>
      </c>
      <c r="N617" s="33"/>
      <c r="O617" s="45" t="str">
        <f t="shared" si="69"/>
        <v/>
      </c>
      <c r="P617" s="36"/>
      <c r="Q617" s="39"/>
      <c r="R617" s="36"/>
      <c r="S617" s="12" t="str">
        <f t="shared" si="68"/>
        <v/>
      </c>
      <c r="T617" s="42"/>
      <c r="U617" s="39"/>
      <c r="V617" s="29"/>
    </row>
    <row r="618" spans="1:22" x14ac:dyDescent="0.35">
      <c r="A618" s="9">
        <v>616</v>
      </c>
      <c r="B618" s="9">
        <v>37</v>
      </c>
      <c r="C618" s="9">
        <v>5</v>
      </c>
      <c r="D618" s="10" t="s">
        <v>28</v>
      </c>
      <c r="E618" s="10" t="s">
        <v>2398</v>
      </c>
      <c r="F618" s="10" t="str">
        <f t="shared" si="71"/>
        <v>雨引小学校</v>
      </c>
      <c r="G618" s="46" ph="1"/>
      <c r="H618" s="10" t="s">
        <v>2399</v>
      </c>
      <c r="I618" s="11" t="s">
        <v>2401</v>
      </c>
      <c r="J618" s="10" t="str">
        <f t="shared" si="67"/>
        <v>桜川市本木1591</v>
      </c>
      <c r="K618" s="10" t="s">
        <v>2400</v>
      </c>
      <c r="L618" s="11" t="s">
        <v>2402</v>
      </c>
      <c r="M618" s="11" t="s">
        <v>2403</v>
      </c>
      <c r="N618" s="33"/>
      <c r="O618" s="45" t="str">
        <f t="shared" si="69"/>
        <v/>
      </c>
      <c r="P618" s="36"/>
      <c r="Q618" s="39"/>
      <c r="R618" s="36"/>
      <c r="S618" s="12" t="str">
        <f t="shared" si="68"/>
        <v/>
      </c>
      <c r="T618" s="42"/>
      <c r="U618" s="39"/>
      <c r="V618" s="29"/>
    </row>
    <row r="619" spans="1:22" x14ac:dyDescent="0.35">
      <c r="A619" s="9">
        <v>617</v>
      </c>
      <c r="B619" s="9">
        <v>37</v>
      </c>
      <c r="C619" s="9">
        <v>6</v>
      </c>
      <c r="D619" s="10" t="s">
        <v>28</v>
      </c>
      <c r="E619" s="10" t="s">
        <v>2404</v>
      </c>
      <c r="F619" s="10" t="str">
        <f t="shared" si="71"/>
        <v>大国小学校</v>
      </c>
      <c r="G619" s="46" ph="1"/>
      <c r="H619" s="10" t="s">
        <v>2405</v>
      </c>
      <c r="I619" s="11" t="s">
        <v>2407</v>
      </c>
      <c r="J619" s="10" t="str">
        <f t="shared" si="67"/>
        <v>桜川市大国玉597</v>
      </c>
      <c r="K619" s="10" t="s">
        <v>2406</v>
      </c>
      <c r="L619" s="11" t="s">
        <v>2408</v>
      </c>
      <c r="M619" s="11" t="s">
        <v>2409</v>
      </c>
      <c r="N619" s="33"/>
      <c r="O619" s="45" t="str">
        <f t="shared" si="69"/>
        <v/>
      </c>
      <c r="P619" s="36"/>
      <c r="Q619" s="39"/>
      <c r="R619" s="36"/>
      <c r="S619" s="12" t="str">
        <f t="shared" si="68"/>
        <v/>
      </c>
      <c r="T619" s="42"/>
      <c r="U619" s="39"/>
      <c r="V619" s="29"/>
    </row>
    <row r="620" spans="1:22" x14ac:dyDescent="0.35">
      <c r="A620" s="9">
        <v>618</v>
      </c>
      <c r="B620" s="9">
        <v>37</v>
      </c>
      <c r="C620" s="9">
        <v>7</v>
      </c>
      <c r="D620" s="10" t="s">
        <v>28</v>
      </c>
      <c r="E620" s="10" t="s">
        <v>3295</v>
      </c>
      <c r="F620" s="10" t="str">
        <f>E620&amp;"中学校"</f>
        <v>岩瀬東中学校</v>
      </c>
      <c r="G620" s="46" ph="1"/>
      <c r="H620" s="10" t="s">
        <v>3296</v>
      </c>
      <c r="I620" s="11" t="s">
        <v>3298</v>
      </c>
      <c r="J620" s="10" t="str">
        <f t="shared" si="67"/>
        <v>桜川市磯部466</v>
      </c>
      <c r="K620" s="10" t="s">
        <v>3297</v>
      </c>
      <c r="L620" s="11" t="s">
        <v>3299</v>
      </c>
      <c r="M620" s="11" t="s">
        <v>3300</v>
      </c>
      <c r="N620" s="33"/>
      <c r="O620" s="45" t="str">
        <f t="shared" si="69"/>
        <v/>
      </c>
      <c r="P620" s="36"/>
      <c r="Q620" s="39"/>
      <c r="R620" s="36"/>
      <c r="S620" s="12" t="str">
        <f t="shared" si="68"/>
        <v/>
      </c>
      <c r="T620" s="42"/>
      <c r="U620" s="39"/>
      <c r="V620" s="29"/>
    </row>
    <row r="621" spans="1:22" x14ac:dyDescent="0.35">
      <c r="A621" s="9">
        <v>619</v>
      </c>
      <c r="B621" s="9">
        <v>37</v>
      </c>
      <c r="C621" s="9">
        <v>8</v>
      </c>
      <c r="D621" s="10" t="s">
        <v>28</v>
      </c>
      <c r="E621" s="10" t="s">
        <v>3301</v>
      </c>
      <c r="F621" s="10" t="str">
        <f>E621&amp;"中学校"</f>
        <v>岩瀬西中学校</v>
      </c>
      <c r="G621" s="46" ph="1"/>
      <c r="H621" s="10" t="s">
        <v>3302</v>
      </c>
      <c r="I621" s="11" t="s">
        <v>3304</v>
      </c>
      <c r="J621" s="10" t="str">
        <f t="shared" si="67"/>
        <v>桜川市富岡535</v>
      </c>
      <c r="K621" s="10" t="s">
        <v>3303</v>
      </c>
      <c r="L621" s="11" t="s">
        <v>3305</v>
      </c>
      <c r="M621" s="11" t="s">
        <v>3306</v>
      </c>
      <c r="N621" s="33"/>
      <c r="O621" s="45" t="str">
        <f t="shared" si="69"/>
        <v/>
      </c>
      <c r="P621" s="36"/>
      <c r="Q621" s="39"/>
      <c r="R621" s="36"/>
      <c r="S621" s="12" t="str">
        <f t="shared" si="68"/>
        <v/>
      </c>
      <c r="T621" s="42"/>
      <c r="U621" s="39"/>
      <c r="V621" s="29"/>
    </row>
    <row r="622" spans="1:22" x14ac:dyDescent="0.35">
      <c r="A622" s="9">
        <v>620</v>
      </c>
      <c r="B622" s="9">
        <v>37</v>
      </c>
      <c r="C622" s="9">
        <v>9</v>
      </c>
      <c r="D622" s="10" t="s">
        <v>28</v>
      </c>
      <c r="E622" s="10" t="s">
        <v>3307</v>
      </c>
      <c r="F622" s="10" t="str">
        <f>E622&amp;"中学校"</f>
        <v>大和中学校</v>
      </c>
      <c r="G622" s="46" ph="1"/>
      <c r="H622" s="10" t="s">
        <v>3308</v>
      </c>
      <c r="I622" s="11" t="s">
        <v>3310</v>
      </c>
      <c r="J622" s="10" t="str">
        <f t="shared" si="67"/>
        <v>桜川市羽田1000</v>
      </c>
      <c r="K622" s="10" t="s">
        <v>3309</v>
      </c>
      <c r="L622" s="11" t="s">
        <v>3311</v>
      </c>
      <c r="M622" s="11" t="s">
        <v>3312</v>
      </c>
      <c r="N622" s="33"/>
      <c r="O622" s="45" t="str">
        <f t="shared" si="69"/>
        <v/>
      </c>
      <c r="P622" s="36"/>
      <c r="Q622" s="39"/>
      <c r="R622" s="36"/>
      <c r="S622" s="12" t="str">
        <f t="shared" si="68"/>
        <v/>
      </c>
      <c r="T622" s="42"/>
      <c r="U622" s="39"/>
      <c r="V622" s="29"/>
    </row>
    <row r="623" spans="1:22" x14ac:dyDescent="0.35">
      <c r="A623" s="9">
        <v>621</v>
      </c>
      <c r="B623" s="9">
        <v>37</v>
      </c>
      <c r="C623" s="9">
        <v>10</v>
      </c>
      <c r="D623" s="10" t="s">
        <v>28</v>
      </c>
      <c r="E623" s="10" t="s">
        <v>3534</v>
      </c>
      <c r="F623" s="10" t="str">
        <f>E623&amp;"義務教育学校"</f>
        <v>真壁学園義務教育学校</v>
      </c>
      <c r="G623" s="46" ph="1"/>
      <c r="H623" s="10" t="s">
        <v>3535</v>
      </c>
      <c r="I623" s="11" t="s">
        <v>3389</v>
      </c>
      <c r="J623" s="10" t="str">
        <f t="shared" si="67"/>
        <v>桜川市真壁町伊佐々158</v>
      </c>
      <c r="K623" s="10" t="s">
        <v>3388</v>
      </c>
      <c r="L623" s="11" t="s">
        <v>3390</v>
      </c>
      <c r="M623" s="11" t="s">
        <v>3391</v>
      </c>
      <c r="N623" s="33"/>
      <c r="O623" s="45" t="str">
        <f t="shared" si="69"/>
        <v/>
      </c>
      <c r="P623" s="36"/>
      <c r="Q623" s="39"/>
      <c r="R623" s="36"/>
      <c r="S623" s="12" t="str">
        <f t="shared" si="68"/>
        <v/>
      </c>
      <c r="T623" s="42"/>
      <c r="U623" s="39"/>
      <c r="V623" s="29"/>
    </row>
    <row r="624" spans="1:22" x14ac:dyDescent="0.35">
      <c r="A624" s="9">
        <v>622</v>
      </c>
      <c r="B624" s="9">
        <v>38</v>
      </c>
      <c r="C624" s="9">
        <v>1</v>
      </c>
      <c r="D624" s="10" t="s">
        <v>42</v>
      </c>
      <c r="E624" s="10" t="s">
        <v>2144</v>
      </c>
      <c r="F624" s="10" t="str">
        <f>E624&amp;"小学校"</f>
        <v>西豊田小学校</v>
      </c>
      <c r="G624" s="46" ph="1"/>
      <c r="H624" s="10" t="s">
        <v>2145</v>
      </c>
      <c r="I624" s="11" t="s">
        <v>2147</v>
      </c>
      <c r="J624" s="10" t="str">
        <f t="shared" si="67"/>
        <v>八千代町太田365</v>
      </c>
      <c r="K624" s="10" t="s">
        <v>2146</v>
      </c>
      <c r="L624" s="11" t="s">
        <v>2148</v>
      </c>
      <c r="M624" s="11" t="s">
        <v>2149</v>
      </c>
      <c r="N624" s="33"/>
      <c r="O624" s="45" t="str">
        <f t="shared" si="69"/>
        <v/>
      </c>
      <c r="P624" s="36"/>
      <c r="Q624" s="39"/>
      <c r="R624" s="36"/>
      <c r="S624" s="12" t="str">
        <f t="shared" si="68"/>
        <v/>
      </c>
      <c r="T624" s="42"/>
      <c r="U624" s="39"/>
      <c r="V624" s="29"/>
    </row>
    <row r="625" spans="1:22" x14ac:dyDescent="0.35">
      <c r="A625" s="9">
        <v>623</v>
      </c>
      <c r="B625" s="9">
        <v>38</v>
      </c>
      <c r="C625" s="9">
        <v>2</v>
      </c>
      <c r="D625" s="10" t="s">
        <v>42</v>
      </c>
      <c r="E625" s="10" t="s">
        <v>2150</v>
      </c>
      <c r="F625" s="10" t="str">
        <f>E625&amp;"小学校"</f>
        <v>安静小学校</v>
      </c>
      <c r="G625" s="46" ph="1"/>
      <c r="H625" s="10" t="s">
        <v>2151</v>
      </c>
      <c r="I625" s="11" t="s">
        <v>2153</v>
      </c>
      <c r="J625" s="10" t="str">
        <f t="shared" si="67"/>
        <v>八千代町蕗田820</v>
      </c>
      <c r="K625" s="10" t="s">
        <v>2152</v>
      </c>
      <c r="L625" s="11" t="s">
        <v>2154</v>
      </c>
      <c r="M625" s="11" t="s">
        <v>2155</v>
      </c>
      <c r="N625" s="33"/>
      <c r="O625" s="45" t="str">
        <f t="shared" si="69"/>
        <v/>
      </c>
      <c r="P625" s="36"/>
      <c r="Q625" s="39"/>
      <c r="R625" s="36"/>
      <c r="S625" s="12" t="str">
        <f t="shared" si="68"/>
        <v/>
      </c>
      <c r="T625" s="42"/>
      <c r="U625" s="39"/>
      <c r="V625" s="29"/>
    </row>
    <row r="626" spans="1:22" x14ac:dyDescent="0.35">
      <c r="A626" s="9">
        <v>624</v>
      </c>
      <c r="B626" s="9">
        <v>38</v>
      </c>
      <c r="C626" s="9">
        <v>3</v>
      </c>
      <c r="D626" s="10" t="s">
        <v>42</v>
      </c>
      <c r="E626" s="10" t="s">
        <v>2156</v>
      </c>
      <c r="F626" s="10" t="str">
        <f>E626&amp;"小学校"</f>
        <v>中結城小学校</v>
      </c>
      <c r="G626" s="46" ph="1"/>
      <c r="H626" s="10" t="s">
        <v>2157</v>
      </c>
      <c r="I626" s="11" t="s">
        <v>2159</v>
      </c>
      <c r="J626" s="10" t="str">
        <f t="shared" si="67"/>
        <v>八千代町菅谷351</v>
      </c>
      <c r="K626" s="10" t="s">
        <v>2158</v>
      </c>
      <c r="L626" s="11" t="s">
        <v>2160</v>
      </c>
      <c r="M626" s="11" t="s">
        <v>2161</v>
      </c>
      <c r="N626" s="33"/>
      <c r="O626" s="45" t="str">
        <f t="shared" si="69"/>
        <v/>
      </c>
      <c r="P626" s="36"/>
      <c r="Q626" s="39"/>
      <c r="R626" s="36"/>
      <c r="S626" s="12" t="str">
        <f t="shared" si="68"/>
        <v/>
      </c>
      <c r="T626" s="42"/>
      <c r="U626" s="39"/>
      <c r="V626" s="29"/>
    </row>
    <row r="627" spans="1:22" x14ac:dyDescent="0.35">
      <c r="A627" s="9">
        <v>625</v>
      </c>
      <c r="B627" s="9">
        <v>38</v>
      </c>
      <c r="C627" s="9">
        <v>4</v>
      </c>
      <c r="D627" s="10" t="s">
        <v>42</v>
      </c>
      <c r="E627" s="10" t="s">
        <v>2162</v>
      </c>
      <c r="F627" s="10" t="str">
        <f>E627&amp;"小学校"</f>
        <v>下結城小学校</v>
      </c>
      <c r="G627" s="46" ph="1"/>
      <c r="H627" s="10" t="s">
        <v>2163</v>
      </c>
      <c r="I627" s="11" t="s">
        <v>2165</v>
      </c>
      <c r="J627" s="10" t="str">
        <f t="shared" si="67"/>
        <v>八千代町平塚3740</v>
      </c>
      <c r="K627" s="10" t="s">
        <v>2164</v>
      </c>
      <c r="L627" s="11" t="s">
        <v>2166</v>
      </c>
      <c r="M627" s="11" t="s">
        <v>2167</v>
      </c>
      <c r="N627" s="33"/>
      <c r="O627" s="45" t="str">
        <f t="shared" si="69"/>
        <v/>
      </c>
      <c r="P627" s="36"/>
      <c r="Q627" s="39"/>
      <c r="R627" s="36"/>
      <c r="S627" s="12" t="str">
        <f t="shared" si="68"/>
        <v/>
      </c>
      <c r="T627" s="42"/>
      <c r="U627" s="39"/>
      <c r="V627" s="29"/>
    </row>
    <row r="628" spans="1:22" x14ac:dyDescent="0.35">
      <c r="A628" s="9">
        <v>626</v>
      </c>
      <c r="B628" s="9">
        <v>38</v>
      </c>
      <c r="C628" s="9">
        <v>5</v>
      </c>
      <c r="D628" s="10" t="s">
        <v>42</v>
      </c>
      <c r="E628" s="10" t="s">
        <v>2168</v>
      </c>
      <c r="F628" s="10" t="str">
        <f>E628&amp;"小学校"</f>
        <v>川西小学校</v>
      </c>
      <c r="G628" s="46" ph="1"/>
      <c r="H628" s="10" t="s">
        <v>2169</v>
      </c>
      <c r="I628" s="11" t="s">
        <v>2171</v>
      </c>
      <c r="J628" s="10" t="str">
        <f t="shared" si="67"/>
        <v>八千代町久下田440</v>
      </c>
      <c r="K628" s="10" t="s">
        <v>2170</v>
      </c>
      <c r="L628" s="11" t="s">
        <v>2172</v>
      </c>
      <c r="M628" s="11" t="s">
        <v>2173</v>
      </c>
      <c r="N628" s="33"/>
      <c r="O628" s="45" t="str">
        <f t="shared" si="69"/>
        <v/>
      </c>
      <c r="P628" s="36"/>
      <c r="Q628" s="39"/>
      <c r="R628" s="36"/>
      <c r="S628" s="12" t="str">
        <f t="shared" si="68"/>
        <v/>
      </c>
      <c r="T628" s="42"/>
      <c r="U628" s="39"/>
      <c r="V628" s="29"/>
    </row>
    <row r="629" spans="1:22" x14ac:dyDescent="0.35">
      <c r="A629" s="9">
        <v>627</v>
      </c>
      <c r="B629" s="9">
        <v>38</v>
      </c>
      <c r="C629" s="9">
        <v>6</v>
      </c>
      <c r="D629" s="10" t="s">
        <v>42</v>
      </c>
      <c r="E629" s="10" t="s">
        <v>876</v>
      </c>
      <c r="F629" s="10" t="str">
        <f>E629&amp;"中学校"</f>
        <v>東中学校</v>
      </c>
      <c r="G629" s="46" ph="1"/>
      <c r="H629" s="10" t="s">
        <v>877</v>
      </c>
      <c r="I629" s="11" t="s">
        <v>3225</v>
      </c>
      <c r="J629" s="10" t="str">
        <f t="shared" si="67"/>
        <v>八千代町沼森50</v>
      </c>
      <c r="K629" s="10" t="s">
        <v>3224</v>
      </c>
      <c r="L629" s="11" t="s">
        <v>3226</v>
      </c>
      <c r="M629" s="11" t="s">
        <v>3227</v>
      </c>
      <c r="N629" s="33"/>
      <c r="O629" s="45" t="str">
        <f t="shared" si="69"/>
        <v/>
      </c>
      <c r="P629" s="36"/>
      <c r="Q629" s="39"/>
      <c r="R629" s="36"/>
      <c r="S629" s="12" t="str">
        <f t="shared" si="68"/>
        <v/>
      </c>
      <c r="T629" s="42"/>
      <c r="U629" s="39"/>
      <c r="V629" s="29"/>
    </row>
    <row r="630" spans="1:22" x14ac:dyDescent="0.35">
      <c r="A630" s="9">
        <v>628</v>
      </c>
      <c r="B630" s="9">
        <v>38</v>
      </c>
      <c r="C630" s="9">
        <v>7</v>
      </c>
      <c r="D630" s="10" t="s">
        <v>42</v>
      </c>
      <c r="E630" s="10" t="s">
        <v>3228</v>
      </c>
      <c r="F630" s="10" t="str">
        <f>E630&amp;"中学校"</f>
        <v>八千代第一中学校</v>
      </c>
      <c r="G630" s="46" ph="1"/>
      <c r="H630" s="10" t="s">
        <v>3229</v>
      </c>
      <c r="I630" s="11" t="s">
        <v>3231</v>
      </c>
      <c r="J630" s="10" t="str">
        <f t="shared" si="67"/>
        <v>八千代町若1808</v>
      </c>
      <c r="K630" s="10" t="s">
        <v>3230</v>
      </c>
      <c r="L630" s="11" t="s">
        <v>3232</v>
      </c>
      <c r="M630" s="11" t="s">
        <v>3233</v>
      </c>
      <c r="N630" s="33"/>
      <c r="O630" s="45" t="str">
        <f t="shared" si="69"/>
        <v/>
      </c>
      <c r="P630" s="36"/>
      <c r="Q630" s="39"/>
      <c r="R630" s="36"/>
      <c r="S630" s="12" t="str">
        <f t="shared" si="68"/>
        <v/>
      </c>
      <c r="T630" s="42"/>
      <c r="U630" s="39"/>
      <c r="V630" s="29"/>
    </row>
    <row r="631" spans="1:22" x14ac:dyDescent="0.35">
      <c r="A631" s="9">
        <v>629</v>
      </c>
      <c r="B631" s="9">
        <v>39</v>
      </c>
      <c r="C631" s="9">
        <v>1</v>
      </c>
      <c r="D631" s="23" t="s">
        <v>43</v>
      </c>
      <c r="E631" s="23" t="s">
        <v>3510</v>
      </c>
      <c r="F631" s="10" t="str">
        <f t="shared" ref="F631:F636" si="72">E631&amp;"小学校"</f>
        <v>五霞小学校</v>
      </c>
      <c r="G631" s="47" ph="1"/>
      <c r="H631" s="23" t="s">
        <v>3511</v>
      </c>
      <c r="I631" s="24" t="s">
        <v>2175</v>
      </c>
      <c r="J631" s="10" t="str">
        <f t="shared" si="67"/>
        <v>五霞町元栗橋1072</v>
      </c>
      <c r="K631" s="25" t="s">
        <v>2174</v>
      </c>
      <c r="L631" s="24" t="s">
        <v>2176</v>
      </c>
      <c r="M631" s="24" t="s">
        <v>2177</v>
      </c>
      <c r="N631" s="33"/>
      <c r="O631" s="45" t="str">
        <f t="shared" si="69"/>
        <v/>
      </c>
      <c r="P631" s="36"/>
      <c r="Q631" s="39"/>
      <c r="R631" s="36"/>
      <c r="S631" s="12" t="str">
        <f t="shared" si="68"/>
        <v/>
      </c>
      <c r="T631" s="42"/>
      <c r="U631" s="39"/>
      <c r="V631" s="29"/>
    </row>
    <row r="632" spans="1:22" x14ac:dyDescent="0.35">
      <c r="A632" s="9">
        <v>630</v>
      </c>
      <c r="B632" s="9">
        <v>39</v>
      </c>
      <c r="C632" s="9">
        <v>2</v>
      </c>
      <c r="D632" s="23" t="s">
        <v>44</v>
      </c>
      <c r="E632" s="23" t="s">
        <v>2178</v>
      </c>
      <c r="F632" s="10" t="str">
        <f t="shared" si="72"/>
        <v>境小学校</v>
      </c>
      <c r="G632" s="47" ph="1"/>
      <c r="H632" s="23" t="s">
        <v>2179</v>
      </c>
      <c r="I632" s="26" t="s">
        <v>2181</v>
      </c>
      <c r="J632" s="10" t="str">
        <f t="shared" si="67"/>
        <v>境町293</v>
      </c>
      <c r="K632" s="23" t="s">
        <v>2180</v>
      </c>
      <c r="L632" s="26" t="s">
        <v>2182</v>
      </c>
      <c r="M632" s="26" t="s">
        <v>2183</v>
      </c>
      <c r="N632" s="33"/>
      <c r="O632" s="45" t="str">
        <f t="shared" si="69"/>
        <v/>
      </c>
      <c r="P632" s="36"/>
      <c r="Q632" s="39"/>
      <c r="R632" s="36"/>
      <c r="S632" s="12" t="str">
        <f t="shared" si="68"/>
        <v/>
      </c>
      <c r="T632" s="42"/>
      <c r="U632" s="39"/>
      <c r="V632" s="29"/>
    </row>
    <row r="633" spans="1:22" x14ac:dyDescent="0.35">
      <c r="A633" s="9">
        <v>631</v>
      </c>
      <c r="B633" s="9">
        <v>39</v>
      </c>
      <c r="C633" s="9">
        <v>3</v>
      </c>
      <c r="D633" s="10" t="s">
        <v>44</v>
      </c>
      <c r="E633" s="10" t="s">
        <v>2184</v>
      </c>
      <c r="F633" s="10" t="str">
        <f t="shared" si="72"/>
        <v>長田小学校</v>
      </c>
      <c r="G633" s="46" ph="1"/>
      <c r="H633" s="10" t="s">
        <v>2185</v>
      </c>
      <c r="I633" s="11" t="s">
        <v>2187</v>
      </c>
      <c r="J633" s="10" t="str">
        <f t="shared" si="67"/>
        <v>境町蛇池409</v>
      </c>
      <c r="K633" s="10" t="s">
        <v>2186</v>
      </c>
      <c r="L633" s="11" t="s">
        <v>2188</v>
      </c>
      <c r="M633" s="11" t="s">
        <v>2189</v>
      </c>
      <c r="N633" s="33"/>
      <c r="O633" s="45" t="str">
        <f t="shared" si="69"/>
        <v/>
      </c>
      <c r="P633" s="36"/>
      <c r="Q633" s="39"/>
      <c r="R633" s="36"/>
      <c r="S633" s="12" t="str">
        <f t="shared" si="68"/>
        <v/>
      </c>
      <c r="T633" s="42"/>
      <c r="U633" s="39"/>
      <c r="V633" s="29"/>
    </row>
    <row r="634" spans="1:22" x14ac:dyDescent="0.35">
      <c r="A634" s="9">
        <v>632</v>
      </c>
      <c r="B634" s="9">
        <v>39</v>
      </c>
      <c r="C634" s="9">
        <v>4</v>
      </c>
      <c r="D634" s="10" t="s">
        <v>44</v>
      </c>
      <c r="E634" s="10" t="s">
        <v>2190</v>
      </c>
      <c r="F634" s="10" t="str">
        <f t="shared" si="72"/>
        <v>猿島小学校</v>
      </c>
      <c r="G634" s="46" ph="1"/>
      <c r="H634" s="10" t="s">
        <v>2191</v>
      </c>
      <c r="I634" s="11" t="s">
        <v>2193</v>
      </c>
      <c r="J634" s="10" t="str">
        <f t="shared" si="67"/>
        <v>境町大歩333</v>
      </c>
      <c r="K634" s="10" t="s">
        <v>2192</v>
      </c>
      <c r="L634" s="11" t="s">
        <v>2194</v>
      </c>
      <c r="M634" s="11" t="s">
        <v>2195</v>
      </c>
      <c r="N634" s="33"/>
      <c r="O634" s="45" t="str">
        <f t="shared" si="69"/>
        <v/>
      </c>
      <c r="P634" s="36"/>
      <c r="Q634" s="39"/>
      <c r="R634" s="36"/>
      <c r="S634" s="12" t="str">
        <f t="shared" si="68"/>
        <v/>
      </c>
      <c r="T634" s="42"/>
      <c r="U634" s="39"/>
      <c r="V634" s="29"/>
    </row>
    <row r="635" spans="1:22" x14ac:dyDescent="0.35">
      <c r="A635" s="9">
        <v>633</v>
      </c>
      <c r="B635" s="9">
        <v>39</v>
      </c>
      <c r="C635" s="9">
        <v>5</v>
      </c>
      <c r="D635" s="10" t="s">
        <v>44</v>
      </c>
      <c r="E635" s="10" t="s">
        <v>2196</v>
      </c>
      <c r="F635" s="10" t="str">
        <f t="shared" si="72"/>
        <v>森戸小学校</v>
      </c>
      <c r="G635" s="46" ph="1"/>
      <c r="H635" s="10" t="s">
        <v>2197</v>
      </c>
      <c r="I635" s="11" t="s">
        <v>2199</v>
      </c>
      <c r="J635" s="10" t="str">
        <f t="shared" si="67"/>
        <v>境町百戸1252</v>
      </c>
      <c r="K635" s="10" t="s">
        <v>2198</v>
      </c>
      <c r="L635" s="11" t="s">
        <v>2200</v>
      </c>
      <c r="M635" s="11" t="s">
        <v>2201</v>
      </c>
      <c r="N635" s="33"/>
      <c r="O635" s="45" t="str">
        <f t="shared" si="69"/>
        <v/>
      </c>
      <c r="P635" s="36"/>
      <c r="Q635" s="39"/>
      <c r="R635" s="36"/>
      <c r="S635" s="12" t="str">
        <f t="shared" si="68"/>
        <v/>
      </c>
      <c r="T635" s="42"/>
      <c r="U635" s="39"/>
      <c r="V635" s="29"/>
    </row>
    <row r="636" spans="1:22" x14ac:dyDescent="0.35">
      <c r="A636" s="9">
        <v>634</v>
      </c>
      <c r="B636" s="9">
        <v>39</v>
      </c>
      <c r="C636" s="9">
        <v>6</v>
      </c>
      <c r="D636" s="10" t="s">
        <v>44</v>
      </c>
      <c r="E636" s="10" t="s">
        <v>2202</v>
      </c>
      <c r="F636" s="10" t="str">
        <f t="shared" si="72"/>
        <v>静小学校</v>
      </c>
      <c r="G636" s="46" ph="1"/>
      <c r="H636" s="10" t="s">
        <v>2203</v>
      </c>
      <c r="I636" s="11" t="s">
        <v>2205</v>
      </c>
      <c r="J636" s="10" t="str">
        <f t="shared" si="67"/>
        <v>境町塚崎704</v>
      </c>
      <c r="K636" s="10" t="s">
        <v>2204</v>
      </c>
      <c r="L636" s="11" t="s">
        <v>2206</v>
      </c>
      <c r="M636" s="11" t="s">
        <v>2207</v>
      </c>
      <c r="N636" s="33"/>
      <c r="O636" s="45" t="str">
        <f t="shared" si="69"/>
        <v/>
      </c>
      <c r="P636" s="36"/>
      <c r="Q636" s="39"/>
      <c r="R636" s="36"/>
      <c r="S636" s="12" t="str">
        <f t="shared" si="68"/>
        <v/>
      </c>
      <c r="T636" s="42"/>
      <c r="U636" s="39"/>
      <c r="V636" s="29"/>
    </row>
    <row r="637" spans="1:22" x14ac:dyDescent="0.35">
      <c r="A637" s="9">
        <v>635</v>
      </c>
      <c r="B637" s="9">
        <v>39</v>
      </c>
      <c r="C637" s="9">
        <v>7</v>
      </c>
      <c r="D637" s="10" t="s">
        <v>43</v>
      </c>
      <c r="E637" s="10" t="s">
        <v>3234</v>
      </c>
      <c r="F637" s="10" t="str">
        <f>E637&amp;"中学校"</f>
        <v>五霞中学校</v>
      </c>
      <c r="G637" s="46" ph="1"/>
      <c r="H637" s="10" t="s">
        <v>2422</v>
      </c>
      <c r="I637" s="11" t="s">
        <v>2175</v>
      </c>
      <c r="J637" s="10" t="str">
        <f t="shared" si="67"/>
        <v>五霞町元栗橋953</v>
      </c>
      <c r="K637" s="10" t="s">
        <v>3235</v>
      </c>
      <c r="L637" s="11" t="s">
        <v>3236</v>
      </c>
      <c r="M637" s="11" t="s">
        <v>3237</v>
      </c>
      <c r="N637" s="33"/>
      <c r="O637" s="45" t="str">
        <f t="shared" si="69"/>
        <v/>
      </c>
      <c r="P637" s="36"/>
      <c r="Q637" s="39"/>
      <c r="R637" s="36"/>
      <c r="S637" s="12" t="str">
        <f t="shared" si="68"/>
        <v/>
      </c>
      <c r="T637" s="42"/>
      <c r="U637" s="39"/>
      <c r="V637" s="29"/>
    </row>
    <row r="638" spans="1:22" x14ac:dyDescent="0.35">
      <c r="A638" s="9">
        <v>636</v>
      </c>
      <c r="B638" s="9">
        <v>39</v>
      </c>
      <c r="C638" s="9">
        <v>8</v>
      </c>
      <c r="D638" s="10" t="s">
        <v>44</v>
      </c>
      <c r="E638" s="10" t="s">
        <v>3238</v>
      </c>
      <c r="F638" s="10" t="str">
        <f>E638&amp;"中学校"</f>
        <v>境第一中学校</v>
      </c>
      <c r="G638" s="46" ph="1"/>
      <c r="H638" s="10" t="s">
        <v>3239</v>
      </c>
      <c r="I638" s="11" t="s">
        <v>3241</v>
      </c>
      <c r="J638" s="10" t="str">
        <f t="shared" si="67"/>
        <v>境町長井戸1682</v>
      </c>
      <c r="K638" s="10" t="s">
        <v>3240</v>
      </c>
      <c r="L638" s="11" t="s">
        <v>3242</v>
      </c>
      <c r="M638" s="11" t="s">
        <v>3243</v>
      </c>
      <c r="N638" s="33"/>
      <c r="O638" s="45" t="str">
        <f t="shared" si="69"/>
        <v/>
      </c>
      <c r="P638" s="36"/>
      <c r="Q638" s="39"/>
      <c r="R638" s="36"/>
      <c r="S638" s="12" t="str">
        <f t="shared" si="68"/>
        <v/>
      </c>
      <c r="T638" s="42"/>
      <c r="U638" s="39"/>
      <c r="V638" s="29"/>
    </row>
    <row r="639" spans="1:22" x14ac:dyDescent="0.35">
      <c r="A639" s="9">
        <v>637</v>
      </c>
      <c r="B639" s="9">
        <v>39</v>
      </c>
      <c r="C639" s="9">
        <v>9</v>
      </c>
      <c r="D639" s="10" t="s">
        <v>44</v>
      </c>
      <c r="E639" s="10" t="s">
        <v>3244</v>
      </c>
      <c r="F639" s="10" t="str">
        <f>E639&amp;"中学校"</f>
        <v>境第二中学校</v>
      </c>
      <c r="G639" s="46" ph="1"/>
      <c r="H639" s="10" t="s">
        <v>3245</v>
      </c>
      <c r="I639" s="11" t="s">
        <v>3247</v>
      </c>
      <c r="J639" s="10" t="str">
        <f t="shared" si="67"/>
        <v>境町伏木1310-1</v>
      </c>
      <c r="K639" s="10" t="s">
        <v>3246</v>
      </c>
      <c r="L639" s="11" t="s">
        <v>3248</v>
      </c>
      <c r="M639" s="11" t="s">
        <v>3249</v>
      </c>
      <c r="N639" s="33"/>
      <c r="O639" s="45" t="str">
        <f t="shared" si="69"/>
        <v/>
      </c>
      <c r="P639" s="36"/>
      <c r="Q639" s="39"/>
      <c r="R639" s="36"/>
      <c r="S639" s="12" t="str">
        <f t="shared" si="68"/>
        <v/>
      </c>
      <c r="T639" s="42"/>
      <c r="U639" s="39"/>
      <c r="V639" s="29"/>
    </row>
  </sheetData>
  <sheetProtection algorithmName="SHA-512" hashValue="p8uzuVDrVPgcDMCOQWHXBKGHNclo65Eru6E+aKXFgvAsRFaWa94yLEneQonNDLxrwU84yTAf98EiEvzPWDhi3g==" saltValue="/fw1slXvF4L0GUnWh9TMgA==" spinCount="100000" sheet="1" objects="1" scenarios="1"/>
  <protectedRanges>
    <protectedRange algorithmName="SHA-512" hashValue="SmuzoEm/23aZN1zNX7+hbb+bd1WKxI33hBpXdbP6aD3jQcZxiIOf2EGnIPTSCV8bsZxftuRdn7ktm6YjuHgnuA==" saltValue="O3SmOWMreqlAdheqg+RTjA==" spinCount="100000" sqref="T3:V639" name="其の校"/>
    <protectedRange algorithmName="SHA-512" hashValue="hbVwnGV6kz5/QpI9N2XSAnCsQMyiTZYz8sJqlYWoB8EVTmxx1VwwJaI+WLmjdtvpAYTyrVOL2iUGIeQnu0ZjGw==" saltValue="yY9vU21Zftr9uJyPYm3Z3w==" spinCount="100000" sqref="G3:G639" name="校長名"/>
    <protectedRange algorithmName="SHA-512" hashValue="hsZwsIxui9dIho6m4FHOuvdA5q4BcR015ETyzBKS6Yxswa0SIcadp6G4K1+/k/bcoH+L5F9hobbmkdEEnOMkNg==" saltValue="NfvXfH/cYT3xh/LhitvHPA==" spinCount="100000" sqref="N3:R639" name="生年月日"/>
  </protectedRanges>
  <autoFilter ref="D2:M427" xr:uid="{00000000-0009-0000-0000-000008000000}"/>
  <sortState xmlns:xlrd2="http://schemas.microsoft.com/office/spreadsheetml/2017/richdata2" ref="B3:M639">
    <sortCondition ref="B3:B639"/>
  </sortState>
  <phoneticPr fontId="1" type="Hiragana" alignment="distributed"/>
  <dataValidations count="1">
    <dataValidation imeMode="hiragana" allowBlank="1" showInputMessage="1" showErrorMessage="1" sqref="E1:G2 E623:G623" xr:uid="{6E981E45-9000-4CD9-A73A-28807E861BD7}"/>
  </dataValidations>
  <pageMargins left="0" right="0" top="0" bottom="0" header="0" footer="0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●R７年度県学校長会原本</vt:lpstr>
      <vt:lpstr>●R７年度県学校長会原本!Print_Area</vt:lpstr>
      <vt:lpstr>●R７年度県学校長会原本!Print_Titles</vt:lpstr>
    </vt:vector>
  </TitlesOfParts>
  <Company>茨城県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政策企画部情報システム課</dc:creator>
  <cp:lastModifiedBy>KP07</cp:lastModifiedBy>
  <cp:lastPrinted>2025-03-07T07:15:28Z</cp:lastPrinted>
  <dcterms:created xsi:type="dcterms:W3CDTF">2022-08-09T06:00:56Z</dcterms:created>
  <dcterms:modified xsi:type="dcterms:W3CDTF">2025-03-14T02:37:19Z</dcterms:modified>
</cp:coreProperties>
</file>